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ummary" sheetId="1" r:id="rId1"/>
    <sheet name="EC" sheetId="2" r:id="rId2"/>
    <sheet name="FS" sheetId="3" r:id="rId3"/>
    <sheet name="GT" sheetId="4" r:id="rId4"/>
    <sheet name="KZ" sheetId="5" r:id="rId5"/>
    <sheet name="LP" sheetId="6" r:id="rId6"/>
    <sheet name="MP" sheetId="7" r:id="rId7"/>
    <sheet name="NC" sheetId="8" r:id="rId8"/>
    <sheet name="NW" sheetId="9" r:id="rId9"/>
    <sheet name="WC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1">'EC'!$B$1:$Q$191</definedName>
    <definedName name="_xlnm.Print_Area" localSheetId="2">'FS'!$B$1:$Q$191</definedName>
    <definedName name="_xlnm.Print_Area" localSheetId="3">'GT'!$B$1:$Q$191</definedName>
    <definedName name="_xlnm.Print_Area" localSheetId="4">'KZ'!$B$1:$Q$191</definedName>
    <definedName name="_xlnm.Print_Area" localSheetId="5">'LP'!$B$1:$Q$191</definedName>
    <definedName name="_xlnm.Print_Area" localSheetId="6">'MP'!$B$1:$Q$191</definedName>
    <definedName name="_xlnm.Print_Area" localSheetId="7">'NC'!$B$1:$Q$191</definedName>
    <definedName name="_xlnm.Print_Area" localSheetId="8">'NW'!$B$1:$Q$191</definedName>
    <definedName name="_xlnm.Print_Area" localSheetId="0">'Summary'!$B$1:$Q$187</definedName>
    <definedName name="_xlnm.Print_Area" localSheetId="9">'WC'!$B$1:$Q$191</definedName>
  </definedNames>
  <calcPr fullCalcOnLoad="1"/>
</workbook>
</file>

<file path=xl/sharedStrings.xml><?xml version="1.0" encoding="utf-8"?>
<sst xmlns="http://schemas.openxmlformats.org/spreadsheetml/2006/main" count="2568" uniqueCount="168">
  <si>
    <t>AGGREGRATED INFORMATION FOR NATIONAL</t>
  </si>
  <si>
    <t>STATEMENT OF CAPITAL AND OPERATING EXPENDITURE FOR THE 4TH QUARTER ENDED 30 JUNE 2020 (PRELIMINARY RESULTS)</t>
  </si>
  <si>
    <t>Part1: Operating Revenue and Expenditure</t>
  </si>
  <si>
    <t>2019/20</t>
  </si>
  <si>
    <t>2018/19</t>
  </si>
  <si>
    <t>Q4 of 2018/19 to Q4 of 2019/20</t>
  </si>
  <si>
    <t>Budget</t>
  </si>
  <si>
    <t>First Quarter</t>
  </si>
  <si>
    <t>Second Quarter</t>
  </si>
  <si>
    <t>Third Quarter</t>
  </si>
  <si>
    <t>Fourth Quarter</t>
  </si>
  <si>
    <t>Year to Date</t>
  </si>
  <si>
    <t>R thousands</t>
  </si>
  <si>
    <t>Main appropriation</t>
  </si>
  <si>
    <t>Adjusted Budget</t>
  </si>
  <si>
    <t>Actual Expenditure</t>
  </si>
  <si>
    <t>1st Q as % of Main appropriation</t>
  </si>
  <si>
    <t>2nd Q as % of Main appropriation</t>
  </si>
  <si>
    <t>3rd Q as % of adjusted budget</t>
  </si>
  <si>
    <t>4th Q as % of adjusted budget</t>
  </si>
  <si>
    <t>Total Expenditure as % of adjusted budget</t>
  </si>
  <si>
    <t>Operating Revenue and Expenditure</t>
  </si>
  <si>
    <t>Operating Revenue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</si>
  <si>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</si>
  <si>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</si>
  <si>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</si>
  <si>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</si>
  <si>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</si>
  <si>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</si>
  <si>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</si>
  <si>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</si>
  <si>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</si>
  <si>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</si>
  <si>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</si>
  <si>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</si>
  <si>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</si>
  <si>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</si>
  <si>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</si>
  <si>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Operating Expenditure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</si>
  <si>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</si>
  <si>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</si>
  <si>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</si>
  <si>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</si>
  <si>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</si>
  <si>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</si>
  <si>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</si>
  <si>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</si>
  <si>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</si>
  <si>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</si>
  <si>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Surplus/(Deficit)</t>
  </si>
  <si>
    <t>Transfers and subsidies - capital (monetary allocations) (Nat / Prov and Dist)</t>
  </si>
  <si>
    <t>Transfers and subsidies - capital (monetary alloc)(Departm Agencies,HH,PE,PC,..)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</si>
  <si>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</si>
  <si>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</si>
  <si>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</si>
  <si>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</si>
  <si>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</si>
  <si>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</si>
  <si>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</si>
  <si>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</si>
  <si>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Part 2: Capital Revenue and Expenditure</t>
  </si>
  <si>
    <t>Capital Revenue and Expenditure</t>
  </si>
  <si>
    <t>Source of Finance</t>
  </si>
  <si>
    <t>National Government</t>
  </si>
  <si>
    <t>Provincial Government</t>
  </si>
  <si>
    <t>District Municipality</t>
  </si>
  <si>
    <t>Transfers recognised - capital</t>
  </si>
  <si>
    <t>Borrowing</t>
  </si>
  <si>
    <t>Internally generated funds</t>
  </si>
  <si>
    <t>Capital Expenditure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</si>
  <si>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</si>
  <si>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</si>
  <si>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</si>
  <si>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</si>
  <si>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</si>
  <si>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</si>
  <si>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</si>
  <si>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</si>
  <si>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</si>
  <si>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</si>
  <si>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</si>
  <si>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</si>
  <si>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</si>
  <si>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</si>
  <si>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</si>
  <si>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</si>
  <si>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</si>
  <si>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</si>
  <si>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</si>
  <si>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</si>
  <si>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Part 3: Cash Receipts and Payments</t>
  </si>
  <si>
    <t>Cash Flow from Operating Activities</t>
  </si>
  <si>
    <t>Receipts</t>
  </si>
  <si>
    <t>Service charges</t>
  </si>
  <si>
    <t>Transfers and Subsidies - Operational</t>
  </si>
  <si>
    <t>Transfers and Subsidies - Capital</t>
  </si>
  <si>
    <t>Interest</t>
  </si>
  <si>
    <t>Dividends</t>
  </si>
  <si>
    <t>Payments</t>
  </si>
  <si>
    <t>Suppliers and employees</t>
  </si>
  <si>
    <t>Transfers and grants</t>
  </si>
  <si>
    <t>Net Cash from/(used) Operating Activities</t>
  </si>
  <si>
    <t>Cash Flow from Investing Activities</t>
  </si>
  <si>
    <t>Proceeds on disposal of PPE</t>
  </si>
  <si>
    <t>Decrease (Increase) in non-current debtors (not used)</t>
  </si>
  <si>
    <t>Decrease (increase) in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</si>
  <si>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</si>
  <si>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</si>
  <si>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</si>
  <si>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</si>
  <si>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</si>
  <si>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</si>
  <si>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</si>
  <si>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</si>
  <si>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</si>
  <si>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</si>
  <si>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</si>
  <si>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</si>
  <si>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Part 4: Debtor Age Analysis</t>
  </si>
  <si>
    <t>0 - 30 Days</t>
  </si>
  <si>
    <t>31 - 60 Days</t>
  </si>
  <si>
    <t>61 - 90 Days</t>
  </si>
  <si>
    <t>Over 90 Days</t>
  </si>
  <si>
    <t>Total</t>
  </si>
  <si>
    <t>Actual Bad Debts Written Off to Debtors</t>
  </si>
  <si>
    <t>Impairment -Bad Debts ito Council Policy</t>
  </si>
  <si>
    <t>Amount</t>
  </si>
  <si>
    <t>%</t>
  </si>
  <si>
    <t>Debtors Age Analysis By Income Source</t>
  </si>
  <si>
    <t>Trade and Other Receivables from Exchange Transactions - Water</t>
  </si>
  <si>
    <t>Trade and Other Receivables from Exchange Transactions - Electricity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</si>
  <si>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</si>
  <si>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</si>
  <si>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</si>
  <si>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Receivables from Exchange Transactions - Property Rental Debtors</t>
  </si>
  <si>
    <t>Interest on Arrear Debtor Accounts</t>
  </si>
  <si>
    <t>Recoverable unauthorised, irregular or fruitless and wasteful Expenditure</t>
  </si>
  <si>
    <t>Total By Income Source</t>
  </si>
  <si>
    <t>Debtors Age Analysis By Customer Group</t>
  </si>
  <si>
    <t>Organs of State</t>
  </si>
  <si>
    <t>Commercial</t>
  </si>
  <si>
    <t>Households</t>
  </si>
  <si>
    <t>Total By Customer Group</t>
  </si>
  <si>
    <t>Part 5: Creditor Age Analysis</t>
  </si>
  <si>
    <t>Creditor Age Analysis</t>
  </si>
  <si>
    <t>Bulk Electricity</t>
  </si>
  <si>
    <t>Bulk Water</t>
  </si>
  <si>
    <t>PAYE deductions</t>
  </si>
  <si>
    <t>VAT (output less input)</t>
  </si>
  <si>
    <t>Pensions / Retirement</t>
  </si>
  <si>
    <t>Loan repayments</t>
  </si>
  <si>
    <t>Trade Creditors</t>
  </si>
  <si>
    <t>Auditor-General</t>
  </si>
  <si>
    <t>Source Local Government Database</t>
  </si>
  <si>
    <t>1. All figures in this report are unaudited.</t>
  </si>
  <si>
    <t>AGGREGRATED INFORMATION FOR EASTERN CAPE</t>
  </si>
  <si>
    <t>Contact Details</t>
  </si>
  <si>
    <t>Municipal Manager</t>
  </si>
  <si>
    <t>Financial Manager</t>
  </si>
  <si>
    <t>AGGREGRATED INFORMATION FOR FREE STATE</t>
  </si>
  <si>
    <t>AGGREGRATED INFORMATION FOR GAUTENG</t>
  </si>
  <si>
    <t>]</t>
  </si>
  <si>
    <t>AGGREGRATED INFORMATION FOR KWAZULU-NATAL</t>
  </si>
  <si>
    <t>AGGREGRATED INFORMATION FOR LIMPOPO</t>
  </si>
  <si>
    <t>AGGREGRATED INFORMATION FOR MPUMALANGA</t>
  </si>
  <si>
    <t>AGGREGRATED INFORMATION FOR NORTHERN CAPE</t>
  </si>
  <si>
    <t>AGGREGRATED INFORMATION FOR NORTH WEST</t>
  </si>
  <si>
    <t>AGGREGRATED INFORMATION FOR WESTERN CAPE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</si>
</sst>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_);_(@_)"/>
    <numFmt numFmtId="165" formatCode="_(* #,##0_);_(* \(#,##0\);_(* &quot;- &quot;?_);_(@_)"/>
    <numFmt numFmtId="166" formatCode="#,###.0\%;\(#,###.0\%\);_(* &quot;- &quot;?_);_(@_)"/>
    <numFmt numFmtId="167" formatCode="_(* #,##0,_);_(* \(#,##0,\);_(* &quot;- &quot;?_);_(@_)"/>
    <numFmt numFmtId="168" formatCode="0.0%;\(0.0%\);_(* &quot;- &quot;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64" fontId="18" fillId="0" borderId="0" xfId="0" applyNumberFormat="1" applyFont="1" applyBorder="1" applyAlignment="1" applyProtection="1">
      <alignment horizontal="center"/>
      <protection/>
    </xf>
    <xf numFmtId="165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164" fontId="21" fillId="0" borderId="0" xfId="0" applyNumberFormat="1" applyFont="1" applyBorder="1" applyAlignment="1" applyProtection="1">
      <alignment/>
      <protection/>
    </xf>
    <xf numFmtId="165" fontId="20" fillId="0" borderId="0" xfId="0" applyNumberFormat="1" applyFont="1" applyFill="1" applyBorder="1" applyAlignment="1" applyProtection="1">
      <alignment/>
      <protection/>
    </xf>
    <xf numFmtId="165" fontId="22" fillId="0" borderId="0" xfId="0" applyNumberFormat="1" applyFont="1" applyFill="1" applyBorder="1" applyAlignment="1" applyProtection="1">
      <alignment horizontal="left"/>
      <protection/>
    </xf>
    <xf numFmtId="165" fontId="23" fillId="0" borderId="10" xfId="0" applyNumberFormat="1" applyFont="1" applyFill="1" applyBorder="1" applyAlignment="1" applyProtection="1">
      <alignment/>
      <protection/>
    </xf>
    <xf numFmtId="165" fontId="20" fillId="0" borderId="11" xfId="55" applyNumberFormat="1" applyFont="1" applyFill="1" applyBorder="1" applyProtection="1">
      <alignment/>
      <protection/>
    </xf>
    <xf numFmtId="165" fontId="22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165" fontId="22" fillId="0" borderId="15" xfId="0" applyNumberFormat="1" applyFont="1" applyFill="1" applyBorder="1" applyAlignment="1" applyProtection="1">
      <alignment horizontal="center" vertical="center" wrapText="1"/>
      <protection/>
    </xf>
    <xf numFmtId="165" fontId="20" fillId="0" borderId="16" xfId="55" applyNumberFormat="1" applyFont="1" applyFill="1" applyBorder="1" applyProtection="1">
      <alignment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165" fontId="22" fillId="0" borderId="17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165" fontId="22" fillId="0" borderId="20" xfId="55" applyNumberFormat="1" applyFont="1" applyFill="1" applyBorder="1" applyAlignment="1" applyProtection="1">
      <alignment horizontal="left"/>
      <protection/>
    </xf>
    <xf numFmtId="165" fontId="22" fillId="0" borderId="21" xfId="0" applyNumberFormat="1" applyFont="1" applyFill="1" applyBorder="1" applyAlignment="1" applyProtection="1">
      <alignment horizontal="center" vertical="top" wrapText="1"/>
      <protection/>
    </xf>
    <xf numFmtId="165" fontId="22" fillId="0" borderId="22" xfId="0" applyNumberFormat="1" applyFont="1" applyFill="1" applyBorder="1" applyAlignment="1" applyProtection="1">
      <alignment horizontal="center" vertical="top" wrapText="1"/>
      <protection/>
    </xf>
    <xf numFmtId="165" fontId="22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65" fontId="22" fillId="0" borderId="16" xfId="55" applyNumberFormat="1" applyFont="1" applyFill="1" applyBorder="1" applyAlignment="1" applyProtection="1">
      <alignment horizontal="left"/>
      <protection/>
    </xf>
    <xf numFmtId="165" fontId="20" fillId="0" borderId="15" xfId="0" applyNumberFormat="1" applyFont="1" applyFill="1" applyBorder="1" applyAlignment="1" applyProtection="1">
      <alignment horizontal="center"/>
      <protection/>
    </xf>
    <xf numFmtId="166" fontId="20" fillId="0" borderId="15" xfId="0" applyNumberFormat="1" applyFont="1" applyFill="1" applyBorder="1" applyAlignment="1" applyProtection="1">
      <alignment horizontal="center"/>
      <protection/>
    </xf>
    <xf numFmtId="165" fontId="20" fillId="0" borderId="15" xfId="0" applyNumberFormat="1" applyFont="1" applyFill="1" applyBorder="1" applyAlignment="1" applyProtection="1">
      <alignment/>
      <protection/>
    </xf>
    <xf numFmtId="166" fontId="20" fillId="0" borderId="15" xfId="0" applyNumberFormat="1" applyFont="1" applyFill="1" applyBorder="1" applyAlignment="1" applyProtection="1">
      <alignment/>
      <protection/>
    </xf>
    <xf numFmtId="165" fontId="25" fillId="0" borderId="16" xfId="0" applyNumberFormat="1" applyFont="1" applyFill="1" applyBorder="1" applyAlignment="1" applyProtection="1">
      <alignment/>
      <protection/>
    </xf>
    <xf numFmtId="165" fontId="25" fillId="0" borderId="19" xfId="55" applyNumberFormat="1" applyFont="1" applyFill="1" applyBorder="1" applyProtection="1">
      <alignment/>
      <protection/>
    </xf>
    <xf numFmtId="166" fontId="25" fillId="0" borderId="19" xfId="55" applyNumberFormat="1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165" fontId="27" fillId="0" borderId="16" xfId="55" applyNumberFormat="1" applyFont="1" applyFill="1" applyBorder="1" applyAlignment="1" applyProtection="1">
      <alignment horizontal="left" indent="1"/>
      <protection/>
    </xf>
    <xf numFmtId="167" fontId="27" fillId="0" borderId="19" xfId="0" applyNumberFormat="1" applyFont="1" applyFill="1" applyBorder="1" applyAlignment="1" applyProtection="1">
      <alignment/>
      <protection/>
    </xf>
    <xf numFmtId="166" fontId="27" fillId="0" borderId="19" xfId="0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165" fontId="29" fillId="0" borderId="16" xfId="0" applyNumberFormat="1" applyFont="1" applyFill="1" applyBorder="1" applyAlignment="1" applyProtection="1">
      <alignment horizontal="left" indent="2"/>
      <protection/>
    </xf>
    <xf numFmtId="167" fontId="29" fillId="0" borderId="19" xfId="0" applyNumberFormat="1" applyFont="1" applyFill="1" applyBorder="1" applyAlignment="1" applyProtection="1">
      <alignment/>
      <protection/>
    </xf>
    <xf numFmtId="166" fontId="29" fillId="0" borderId="19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167" fontId="25" fillId="0" borderId="19" xfId="55" applyNumberFormat="1" applyFont="1" applyFill="1" applyBorder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29" fillId="0" borderId="16" xfId="0" applyNumberFormat="1" applyFont="1" applyFill="1" applyBorder="1" applyAlignment="1" applyProtection="1">
      <alignment horizontal="left" indent="2"/>
      <protection/>
    </xf>
    <xf numFmtId="0" fontId="29" fillId="0" borderId="16" xfId="0" applyNumberFormat="1" applyFont="1" applyBorder="1" applyAlignment="1" applyProtection="1">
      <alignment horizontal="left" indent="2"/>
      <protection/>
    </xf>
    <xf numFmtId="165" fontId="20" fillId="0" borderId="16" xfId="55" applyNumberFormat="1" applyFont="1" applyFill="1" applyBorder="1" applyAlignment="1" applyProtection="1">
      <alignment horizontal="left" indent="2"/>
      <protection/>
    </xf>
    <xf numFmtId="167" fontId="20" fillId="0" borderId="19" xfId="0" applyNumberFormat="1" applyFont="1" applyFill="1" applyBorder="1" applyAlignment="1" applyProtection="1">
      <alignment/>
      <protection/>
    </xf>
    <xf numFmtId="166" fontId="20" fillId="0" borderId="19" xfId="0" applyNumberFormat="1" applyFont="1" applyFill="1" applyBorder="1" applyAlignment="1" applyProtection="1">
      <alignment/>
      <protection/>
    </xf>
    <xf numFmtId="165" fontId="27" fillId="0" borderId="12" xfId="0" applyNumberFormat="1" applyFont="1" applyFill="1" applyBorder="1" applyAlignment="1" applyProtection="1">
      <alignment vertical="center"/>
      <protection/>
    </xf>
    <xf numFmtId="167" fontId="27" fillId="0" borderId="24" xfId="0" applyNumberFormat="1" applyFont="1" applyFill="1" applyBorder="1" applyAlignment="1" applyProtection="1">
      <alignment vertical="center"/>
      <protection/>
    </xf>
    <xf numFmtId="166" fontId="27" fillId="33" borderId="24" xfId="0" applyNumberFormat="1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/>
      <protection/>
    </xf>
    <xf numFmtId="165" fontId="27" fillId="0" borderId="12" xfId="0" applyNumberFormat="1" applyFont="1" applyFill="1" applyBorder="1" applyAlignment="1" applyProtection="1">
      <alignment vertical="center" wrapText="1"/>
      <protection/>
    </xf>
    <xf numFmtId="0" fontId="28" fillId="0" borderId="16" xfId="0" applyFont="1" applyFill="1" applyBorder="1" applyAlignment="1" applyProtection="1">
      <alignment/>
      <protection/>
    </xf>
    <xf numFmtId="165" fontId="25" fillId="0" borderId="25" xfId="0" applyNumberFormat="1" applyFont="1" applyFill="1" applyBorder="1" applyAlignment="1" applyProtection="1">
      <alignment/>
      <protection/>
    </xf>
    <xf numFmtId="165" fontId="25" fillId="0" borderId="25" xfId="55" applyNumberFormat="1" applyFont="1" applyFill="1" applyBorder="1" applyProtection="1">
      <alignment/>
      <protection/>
    </xf>
    <xf numFmtId="165" fontId="25" fillId="0" borderId="0" xfId="55" applyNumberFormat="1" applyFont="1" applyFill="1" applyBorder="1" applyProtection="1">
      <alignment/>
      <protection/>
    </xf>
    <xf numFmtId="165" fontId="22" fillId="0" borderId="12" xfId="0" applyNumberFormat="1" applyFont="1" applyFill="1" applyBorder="1" applyAlignment="1" applyProtection="1">
      <alignment horizontal="center" vertical="center" wrapText="1"/>
      <protection/>
    </xf>
    <xf numFmtId="165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2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24" fillId="0" borderId="26" xfId="0" applyFont="1" applyBorder="1" applyAlignment="1" applyProtection="1">
      <alignment horizontal="center" wrapText="1"/>
      <protection/>
    </xf>
    <xf numFmtId="165" fontId="22" fillId="0" borderId="15" xfId="55" applyNumberFormat="1" applyFont="1" applyFill="1" applyBorder="1" applyAlignment="1" applyProtection="1">
      <alignment horizontal="left"/>
      <protection/>
    </xf>
    <xf numFmtId="165" fontId="29" fillId="0" borderId="16" xfId="0" applyNumberFormat="1" applyFont="1" applyFill="1" applyBorder="1" applyAlignment="1" applyProtection="1">
      <alignment horizontal="left" indent="3"/>
      <protection/>
    </xf>
    <xf numFmtId="165" fontId="22" fillId="0" borderId="16" xfId="0" applyNumberFormat="1" applyFont="1" applyFill="1" applyBorder="1" applyAlignment="1" applyProtection="1">
      <alignment horizontal="left" indent="2"/>
      <protection/>
    </xf>
    <xf numFmtId="167" fontId="22" fillId="0" borderId="19" xfId="0" applyNumberFormat="1" applyFont="1" applyFill="1" applyBorder="1" applyAlignment="1" applyProtection="1">
      <alignment/>
      <protection/>
    </xf>
    <xf numFmtId="166" fontId="22" fillId="0" borderId="19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 horizontal="left" indent="2"/>
      <protection/>
    </xf>
    <xf numFmtId="0" fontId="29" fillId="0" borderId="16" xfId="0" applyNumberFormat="1" applyFont="1" applyFill="1" applyBorder="1" applyAlignment="1" applyProtection="1">
      <alignment horizontal="left" indent="3"/>
      <protection/>
    </xf>
    <xf numFmtId="165" fontId="20" fillId="0" borderId="21" xfId="0" applyNumberFormat="1" applyFont="1" applyFill="1" applyBorder="1" applyAlignment="1" applyProtection="1">
      <alignment/>
      <protection/>
    </xf>
    <xf numFmtId="166" fontId="20" fillId="0" borderId="21" xfId="0" applyNumberFormat="1" applyFont="1" applyFill="1" applyBorder="1" applyAlignment="1" applyProtection="1">
      <alignment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>
      <alignment horizontal="left" indent="1"/>
      <protection/>
    </xf>
    <xf numFmtId="167" fontId="20" fillId="0" borderId="19" xfId="55" applyNumberFormat="1" applyFont="1" applyFill="1" applyBorder="1" applyProtection="1">
      <alignment/>
      <protection/>
    </xf>
    <xf numFmtId="166" fontId="20" fillId="0" borderId="19" xfId="55" applyNumberFormat="1" applyFont="1" applyFill="1" applyBorder="1" applyProtection="1">
      <alignment/>
      <protection/>
    </xf>
    <xf numFmtId="0" fontId="0" fillId="0" borderId="0" xfId="0" applyFont="1" applyAlignment="1">
      <alignment/>
    </xf>
    <xf numFmtId="0" fontId="29" fillId="0" borderId="16" xfId="0" applyFont="1" applyFill="1" applyBorder="1" applyAlignment="1" applyProtection="1">
      <alignment horizontal="left" indent="2"/>
      <protection/>
    </xf>
    <xf numFmtId="167" fontId="31" fillId="0" borderId="19" xfId="0" applyNumberFormat="1" applyFont="1" applyFill="1" applyBorder="1" applyAlignment="1" applyProtection="1">
      <alignment/>
      <protection/>
    </xf>
    <xf numFmtId="166" fontId="31" fillId="0" borderId="19" xfId="0" applyNumberFormat="1" applyFont="1" applyFill="1" applyBorder="1" applyAlignment="1" applyProtection="1">
      <alignment/>
      <protection/>
    </xf>
    <xf numFmtId="0" fontId="22" fillId="0" borderId="16" xfId="0" applyFont="1" applyFill="1" applyBorder="1" applyAlignment="1" applyProtection="1">
      <alignment horizontal="left" indent="1"/>
      <protection/>
    </xf>
    <xf numFmtId="0" fontId="27" fillId="0" borderId="12" xfId="0" applyFont="1" applyFill="1" applyBorder="1" applyAlignment="1" applyProtection="1">
      <alignment/>
      <protection/>
    </xf>
    <xf numFmtId="167" fontId="22" fillId="0" borderId="24" xfId="0" applyNumberFormat="1" applyFont="1" applyFill="1" applyBorder="1" applyAlignment="1" applyProtection="1">
      <alignment/>
      <protection/>
    </xf>
    <xf numFmtId="166" fontId="22" fillId="0" borderId="24" xfId="0" applyNumberFormat="1" applyFont="1" applyFill="1" applyBorder="1" applyAlignment="1" applyProtection="1">
      <alignment/>
      <protection/>
    </xf>
    <xf numFmtId="0" fontId="32" fillId="0" borderId="19" xfId="0" applyFont="1" applyFill="1" applyBorder="1" applyAlignment="1" applyProtection="1">
      <alignment/>
      <protection/>
    </xf>
    <xf numFmtId="167" fontId="25" fillId="0" borderId="27" xfId="55" applyNumberFormat="1" applyFont="1" applyFill="1" applyBorder="1" applyProtection="1">
      <alignment/>
      <protection/>
    </xf>
    <xf numFmtId="0" fontId="33" fillId="0" borderId="16" xfId="0" applyFont="1" applyFill="1" applyBorder="1" applyAlignment="1" applyProtection="1">
      <alignment/>
      <protection/>
    </xf>
    <xf numFmtId="0" fontId="27" fillId="0" borderId="19" xfId="0" applyFont="1" applyFill="1" applyBorder="1" applyAlignment="1" applyProtection="1">
      <alignment/>
      <protection/>
    </xf>
    <xf numFmtId="0" fontId="29" fillId="0" borderId="16" xfId="0" applyFont="1" applyFill="1" applyBorder="1" applyAlignment="1" applyProtection="1">
      <alignment horizontal="left" indent="1"/>
      <protection/>
    </xf>
    <xf numFmtId="0" fontId="29" fillId="0" borderId="19" xfId="0" applyFont="1" applyFill="1" applyBorder="1" applyAlignment="1" applyProtection="1">
      <alignment horizontal="left" indent="1"/>
      <protection/>
    </xf>
    <xf numFmtId="167" fontId="31" fillId="0" borderId="19" xfId="55" applyNumberFormat="1" applyFont="1" applyFill="1" applyBorder="1" applyProtection="1">
      <alignment/>
      <protection/>
    </xf>
    <xf numFmtId="166" fontId="31" fillId="0" borderId="19" xfId="55" applyNumberFormat="1" applyFont="1" applyFill="1" applyBorder="1" applyProtection="1">
      <alignment/>
      <protection/>
    </xf>
    <xf numFmtId="165" fontId="20" fillId="0" borderId="21" xfId="55" applyNumberFormat="1" applyFont="1" applyFill="1" applyBorder="1" applyAlignment="1" applyProtection="1">
      <alignment horizontal="left" indent="2"/>
      <protection/>
    </xf>
    <xf numFmtId="165" fontId="22" fillId="0" borderId="14" xfId="0" applyNumberFormat="1" applyFont="1" applyFill="1" applyBorder="1" applyAlignment="1" applyProtection="1" quotePrefix="1">
      <alignment horizontal="center" vertical="center" wrapText="1"/>
      <protection/>
    </xf>
    <xf numFmtId="165" fontId="22" fillId="0" borderId="12" xfId="0" applyNumberFormat="1" applyFont="1" applyFill="1" applyBorder="1" applyAlignment="1" applyProtection="1">
      <alignment horizontal="center" vertical="center" wrapText="1"/>
      <protection/>
    </xf>
    <xf numFmtId="165" fontId="22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 applyProtection="1">
      <alignment/>
      <protection/>
    </xf>
    <xf numFmtId="165" fontId="27" fillId="0" borderId="16" xfId="0" applyNumberFormat="1" applyFont="1" applyFill="1" applyBorder="1" applyAlignment="1" applyProtection="1">
      <alignment/>
      <protection/>
    </xf>
    <xf numFmtId="166" fontId="27" fillId="0" borderId="24" xfId="0" applyNumberFormat="1" applyFont="1" applyFill="1" applyBorder="1" applyAlignment="1" applyProtection="1">
      <alignment/>
      <protection/>
    </xf>
    <xf numFmtId="167" fontId="27" fillId="0" borderId="19" xfId="55" applyNumberFormat="1" applyFont="1" applyFill="1" applyBorder="1" applyProtection="1">
      <alignment/>
      <protection/>
    </xf>
    <xf numFmtId="166" fontId="27" fillId="0" borderId="19" xfId="55" applyNumberFormat="1" applyFont="1" applyFill="1" applyBorder="1" applyProtection="1">
      <alignment/>
      <protection/>
    </xf>
    <xf numFmtId="165" fontId="22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Border="1" applyAlignment="1" applyProtection="1" quotePrefix="1">
      <alignment horizontal="center" vertical="center" wrapText="1"/>
      <protection/>
    </xf>
    <xf numFmtId="165" fontId="20" fillId="0" borderId="0" xfId="0" applyNumberFormat="1" applyFont="1" applyFill="1" applyBorder="1" applyAlignment="1" applyProtection="1">
      <alignment horizontal="left" indent="2"/>
      <protection/>
    </xf>
    <xf numFmtId="165" fontId="25" fillId="0" borderId="10" xfId="0" applyNumberFormat="1" applyFont="1" applyFill="1" applyBorder="1" applyAlignment="1" applyProtection="1">
      <alignment/>
      <protection/>
    </xf>
    <xf numFmtId="165" fontId="29" fillId="0" borderId="15" xfId="0" applyNumberFormat="1" applyFont="1" applyFill="1" applyBorder="1" applyAlignment="1" applyProtection="1">
      <alignment/>
      <protection/>
    </xf>
    <xf numFmtId="165" fontId="29" fillId="0" borderId="15" xfId="0" applyNumberFormat="1" applyFont="1" applyFill="1" applyBorder="1" applyAlignment="1" applyProtection="1">
      <alignment/>
      <protection/>
    </xf>
    <xf numFmtId="165" fontId="29" fillId="0" borderId="21" xfId="0" applyNumberFormat="1" applyFont="1" applyFill="1" applyBorder="1" applyAlignment="1" applyProtection="1">
      <alignment/>
      <protection/>
    </xf>
    <xf numFmtId="165" fontId="29" fillId="0" borderId="21" xfId="0" applyNumberFormat="1" applyFont="1" applyFill="1" applyBorder="1" applyAlignment="1" applyProtection="1">
      <alignment/>
      <protection/>
    </xf>
    <xf numFmtId="165" fontId="20" fillId="0" borderId="0" xfId="0" applyNumberFormat="1" applyFont="1" applyFill="1" applyBorder="1" applyAlignment="1" applyProtection="1">
      <alignment horizontal="center"/>
      <protection/>
    </xf>
    <xf numFmtId="168" fontId="20" fillId="0" borderId="0" xfId="0" applyNumberFormat="1" applyFont="1" applyFill="1" applyBorder="1" applyAlignment="1" applyProtection="1">
      <alignment horizontal="center"/>
      <protection/>
    </xf>
    <xf numFmtId="168" fontId="20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ree State Visi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.%20Consolidated%20-%20S71%20Q4%202020%20-%2031%20July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8.%20Eastern%20Cape%20-%20S71%20Q4%202020%20-%2031%20July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9.%20Free%20State%20-%20S71%20Q4%202020%20-%2031%20July%202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0.%20Gauteng%20-%20S71%20Q4%202020%20-%2031%20July%2020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1.%20KwaZulu-Natal%20-%20S71%20Q4%202020%20-%2031%20July%2020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2.%20Limpopo%20-%20S71%20Q4%202020%20-%2031%20July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UF"/>
      <sheetName val="NMA"/>
      <sheetName val="EC101"/>
      <sheetName val="EC102"/>
      <sheetName val="EC104"/>
      <sheetName val="EC105"/>
      <sheetName val="EC106"/>
      <sheetName val="EC108"/>
      <sheetName val="EC109"/>
      <sheetName val="DC10"/>
      <sheetName val="EC121"/>
      <sheetName val="EC122"/>
      <sheetName val="EC123"/>
      <sheetName val="EC124"/>
      <sheetName val="EC126"/>
      <sheetName val="EC129"/>
      <sheetName val="DC12"/>
      <sheetName val="EC131"/>
      <sheetName val="EC135"/>
      <sheetName val="EC136"/>
      <sheetName val="EC137"/>
      <sheetName val="EC138"/>
      <sheetName val="EC139"/>
      <sheetName val="DC13"/>
      <sheetName val="EC141"/>
      <sheetName val="EC142"/>
      <sheetName val="EC145"/>
      <sheetName val="DC14"/>
      <sheetName val="EC153"/>
      <sheetName val="EC154"/>
      <sheetName val="EC155"/>
      <sheetName val="EC156"/>
      <sheetName val="EC157"/>
      <sheetName val="DC15"/>
      <sheetName val="EC441"/>
      <sheetName val="EC442"/>
      <sheetName val="EC443"/>
      <sheetName val="EC444"/>
      <sheetName val="DC44"/>
      <sheetName val="MAN"/>
      <sheetName val="FS161"/>
      <sheetName val="FS162"/>
      <sheetName val="FS163"/>
      <sheetName val="DC16"/>
      <sheetName val="FS181"/>
      <sheetName val="FS182"/>
      <sheetName val="FS183"/>
      <sheetName val="FS184"/>
      <sheetName val="FS185"/>
      <sheetName val="DC18"/>
      <sheetName val="FS191"/>
      <sheetName val="FS192"/>
      <sheetName val="FS193"/>
      <sheetName val="FS194"/>
      <sheetName val="FS195"/>
      <sheetName val="FS196"/>
      <sheetName val="DC19"/>
      <sheetName val="FS201"/>
      <sheetName val="FS203"/>
      <sheetName val="FS204"/>
      <sheetName val="FS205"/>
      <sheetName val="DC20"/>
      <sheetName val="EKU"/>
      <sheetName val="JHB"/>
      <sheetName val="TSH"/>
      <sheetName val="GT421"/>
      <sheetName val="GT422"/>
      <sheetName val="GT423"/>
      <sheetName val="DC42"/>
      <sheetName val="GT481"/>
      <sheetName val="GT484"/>
      <sheetName val="GT485"/>
      <sheetName val="DC48"/>
      <sheetName val="ETH"/>
      <sheetName val="KZN212"/>
      <sheetName val="KZN213"/>
      <sheetName val="KZN214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5"/>
      <sheetName val="KZN237"/>
      <sheetName val="KZN238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5"/>
      <sheetName val="KZN276"/>
      <sheetName val="DC27"/>
      <sheetName val="KZN281"/>
      <sheetName val="KZN282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3"/>
      <sheetName val="KZN434"/>
      <sheetName val="KZN435"/>
      <sheetName val="KZN436"/>
      <sheetName val="DC43"/>
      <sheetName val="LIM331"/>
      <sheetName val="LIM332"/>
      <sheetName val="LIM333"/>
      <sheetName val="LIM334"/>
      <sheetName val="LIM335"/>
      <sheetName val="DC33"/>
      <sheetName val="LIM341"/>
      <sheetName val="LIM343"/>
      <sheetName val="LIM344"/>
      <sheetName val="LIM345"/>
      <sheetName val="DC34"/>
      <sheetName val="LIM351"/>
      <sheetName val="LIM353"/>
      <sheetName val="LIM354"/>
      <sheetName val="LIM355"/>
      <sheetName val="DC35"/>
      <sheetName val="LIM361"/>
      <sheetName val="LIM362"/>
      <sheetName val="LIM366"/>
      <sheetName val="LIM367"/>
      <sheetName val="LIM368"/>
      <sheetName val="DC36"/>
      <sheetName val="LIM471"/>
      <sheetName val="LIM472"/>
      <sheetName val="LIM473"/>
      <sheetName val="LIM476"/>
      <sheetName val="DC47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4"/>
      <sheetName val="MP325"/>
      <sheetName val="MP326"/>
      <sheetName val="DC32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2"/>
      <sheetName val="NC084"/>
      <sheetName val="NC085"/>
      <sheetName val="NC086"/>
      <sheetName val="NC087"/>
      <sheetName val="DC8"/>
      <sheetName val="NC091"/>
      <sheetName val="NC092"/>
      <sheetName val="NC093"/>
      <sheetName val="NC094"/>
      <sheetName val="DC9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2"/>
      <sheetName val="NW393"/>
      <sheetName val="NW394"/>
      <sheetName val="NW396"/>
      <sheetName val="NW397"/>
      <sheetName val="DC39"/>
      <sheetName val="NW403"/>
      <sheetName val="NW404"/>
      <sheetName val="NW405"/>
      <sheetName val="DC40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1">
        <row r="74">
          <cell r="E74">
            <v>7350480</v>
          </cell>
          <cell r="G74">
            <v>26458813</v>
          </cell>
          <cell r="I74">
            <v>-3361327</v>
          </cell>
          <cell r="K74">
            <v>1743845</v>
          </cell>
        </row>
        <row r="75">
          <cell r="E75">
            <v>3758331</v>
          </cell>
          <cell r="G75">
            <v>27372251</v>
          </cell>
          <cell r="I75">
            <v>39629340</v>
          </cell>
          <cell r="K75">
            <v>12591201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439256</v>
          </cell>
          <cell r="G78">
            <v>4238543</v>
          </cell>
          <cell r="I78">
            <v>2987135</v>
          </cell>
          <cell r="K78">
            <v>3477946</v>
          </cell>
        </row>
        <row r="79">
          <cell r="E79">
            <v>9601427</v>
          </cell>
          <cell r="G79">
            <v>10321441</v>
          </cell>
          <cell r="I79">
            <v>3529668</v>
          </cell>
          <cell r="K79">
            <v>3269820</v>
          </cell>
        </row>
        <row r="80">
          <cell r="E80">
            <v>30280</v>
          </cell>
          <cell r="G80">
            <v>2414027</v>
          </cell>
          <cell r="I80">
            <v>1164187</v>
          </cell>
          <cell r="K80">
            <v>3086635</v>
          </cell>
        </row>
        <row r="81">
          <cell r="E81">
            <v>11077122</v>
          </cell>
          <cell r="G81">
            <v>58486676</v>
          </cell>
          <cell r="I81">
            <v>46057463</v>
          </cell>
          <cell r="K81">
            <v>65089817</v>
          </cell>
        </row>
        <row r="82">
          <cell r="E82">
            <v>0</v>
          </cell>
          <cell r="G82">
            <v>0</v>
          </cell>
          <cell r="I82">
            <v>175664</v>
          </cell>
          <cell r="K82">
            <v>916351</v>
          </cell>
        </row>
        <row r="84">
          <cell r="E84">
            <v>30449751</v>
          </cell>
          <cell r="G84">
            <v>71580016</v>
          </cell>
          <cell r="I84">
            <v>33816279</v>
          </cell>
          <cell r="K84">
            <v>64864659</v>
          </cell>
        </row>
        <row r="85">
          <cell r="E85">
            <v>17762724</v>
          </cell>
          <cell r="G85">
            <v>76830406</v>
          </cell>
          <cell r="I85">
            <v>42228126</v>
          </cell>
          <cell r="K85">
            <v>90692876</v>
          </cell>
        </row>
        <row r="86">
          <cell r="E86">
            <v>880595</v>
          </cell>
          <cell r="G86">
            <v>618482</v>
          </cell>
          <cell r="I86">
            <v>179369</v>
          </cell>
          <cell r="K86">
            <v>97278</v>
          </cell>
        </row>
        <row r="88">
          <cell r="E88">
            <v>23640912</v>
          </cell>
          <cell r="G88">
            <v>35933029</v>
          </cell>
          <cell r="I88">
            <v>17836001</v>
          </cell>
          <cell r="K88">
            <v>29015560</v>
          </cell>
        </row>
        <row r="89">
          <cell r="E89">
            <v>13306487</v>
          </cell>
          <cell r="G89">
            <v>29367178</v>
          </cell>
          <cell r="I89">
            <v>22145168</v>
          </cell>
          <cell r="K89">
            <v>28597452</v>
          </cell>
        </row>
        <row r="90">
          <cell r="E90">
            <v>2254869</v>
          </cell>
          <cell r="G90">
            <v>35605627</v>
          </cell>
          <cell r="I90">
            <v>26574800</v>
          </cell>
          <cell r="K90">
            <v>32342590</v>
          </cell>
        </row>
        <row r="91">
          <cell r="E91">
            <v>8632794</v>
          </cell>
          <cell r="G91">
            <v>17340228</v>
          </cell>
          <cell r="I91">
            <v>36548227</v>
          </cell>
          <cell r="K91">
            <v>30100385</v>
          </cell>
        </row>
        <row r="92">
          <cell r="E92">
            <v>6165523</v>
          </cell>
          <cell r="G92">
            <v>18536040</v>
          </cell>
          <cell r="I92">
            <v>9517552</v>
          </cell>
          <cell r="K92">
            <v>17411686</v>
          </cell>
        </row>
      </sheetData>
      <sheetData sheetId="2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4286348</v>
          </cell>
          <cell r="K75">
            <v>1489534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688375</v>
          </cell>
          <cell r="K78">
            <v>434750</v>
          </cell>
        </row>
        <row r="79">
          <cell r="E79">
            <v>0</v>
          </cell>
          <cell r="G79">
            <v>0</v>
          </cell>
          <cell r="I79">
            <v>5231733</v>
          </cell>
          <cell r="K79">
            <v>230534</v>
          </cell>
        </row>
        <row r="80">
          <cell r="E80">
            <v>0</v>
          </cell>
          <cell r="G80">
            <v>0</v>
          </cell>
          <cell r="I80">
            <v>390159</v>
          </cell>
          <cell r="K80">
            <v>798919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-201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46047519</v>
          </cell>
          <cell r="K85">
            <v>12503066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9748864</v>
          </cell>
          <cell r="K88">
            <v>33857671</v>
          </cell>
        </row>
        <row r="89">
          <cell r="E89">
            <v>0</v>
          </cell>
          <cell r="G89">
            <v>0</v>
          </cell>
          <cell r="I89">
            <v>19996515</v>
          </cell>
          <cell r="K89">
            <v>15880795</v>
          </cell>
        </row>
        <row r="90">
          <cell r="E90">
            <v>0</v>
          </cell>
          <cell r="G90">
            <v>0</v>
          </cell>
          <cell r="I90">
            <v>24562433</v>
          </cell>
          <cell r="K90">
            <v>18480536</v>
          </cell>
        </row>
        <row r="91">
          <cell r="E91">
            <v>0</v>
          </cell>
          <cell r="G91">
            <v>0</v>
          </cell>
          <cell r="I91">
            <v>3577691</v>
          </cell>
          <cell r="K91">
            <v>378615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3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205161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1249297</v>
          </cell>
          <cell r="G85">
            <v>2213637</v>
          </cell>
          <cell r="I85">
            <v>614598</v>
          </cell>
          <cell r="K85">
            <v>50411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2613706</v>
          </cell>
          <cell r="G89">
            <v>13809379</v>
          </cell>
          <cell r="I89">
            <v>5572450</v>
          </cell>
          <cell r="K89">
            <v>9489101</v>
          </cell>
        </row>
        <row r="90">
          <cell r="E90">
            <v>0</v>
          </cell>
          <cell r="G90">
            <v>0</v>
          </cell>
          <cell r="I90">
            <v>617950</v>
          </cell>
          <cell r="K90">
            <v>10350</v>
          </cell>
        </row>
        <row r="91">
          <cell r="E91">
            <v>1309347</v>
          </cell>
          <cell r="G91">
            <v>87737</v>
          </cell>
          <cell r="I91">
            <v>30685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4">
        <row r="74">
          <cell r="E74">
            <v>0</v>
          </cell>
          <cell r="G74">
            <v>4326</v>
          </cell>
          <cell r="I74">
            <v>0</v>
          </cell>
          <cell r="K74">
            <v>0</v>
          </cell>
        </row>
        <row r="75">
          <cell r="E75">
            <v>1827815</v>
          </cell>
          <cell r="G75">
            <v>3240914</v>
          </cell>
          <cell r="I75">
            <v>1424176</v>
          </cell>
          <cell r="K75">
            <v>4899400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5754</v>
          </cell>
          <cell r="G78">
            <v>586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53348</v>
          </cell>
          <cell r="G80">
            <v>87450</v>
          </cell>
          <cell r="I80">
            <v>35820</v>
          </cell>
          <cell r="K80">
            <v>74339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113200</v>
          </cell>
          <cell r="I84">
            <v>25652</v>
          </cell>
          <cell r="K84">
            <v>0</v>
          </cell>
        </row>
        <row r="85">
          <cell r="E85">
            <v>0</v>
          </cell>
          <cell r="G85">
            <v>8970</v>
          </cell>
          <cell r="I85">
            <v>4588</v>
          </cell>
          <cell r="K85">
            <v>-3997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151300</v>
          </cell>
          <cell r="G88">
            <v>115860</v>
          </cell>
          <cell r="I88">
            <v>147713</v>
          </cell>
          <cell r="K88">
            <v>100703</v>
          </cell>
        </row>
        <row r="89">
          <cell r="E89">
            <v>2244122</v>
          </cell>
          <cell r="G89">
            <v>8081566</v>
          </cell>
          <cell r="I89">
            <v>5534554</v>
          </cell>
          <cell r="K89">
            <v>3300370</v>
          </cell>
        </row>
        <row r="90">
          <cell r="E90">
            <v>0</v>
          </cell>
          <cell r="G90">
            <v>728846</v>
          </cell>
          <cell r="I90">
            <v>0</v>
          </cell>
          <cell r="K90">
            <v>4166390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5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39203</v>
          </cell>
          <cell r="I75">
            <v>27922</v>
          </cell>
          <cell r="K75">
            <v>15599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35463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374220</v>
          </cell>
          <cell r="I85">
            <v>204000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506902</v>
          </cell>
          <cell r="G88">
            <v>591156</v>
          </cell>
          <cell r="I88">
            <v>1117384</v>
          </cell>
          <cell r="K88">
            <v>971971</v>
          </cell>
        </row>
        <row r="89">
          <cell r="E89">
            <v>5011670</v>
          </cell>
          <cell r="G89">
            <v>15744343</v>
          </cell>
          <cell r="I89">
            <v>6727666</v>
          </cell>
          <cell r="K89">
            <v>12951814</v>
          </cell>
        </row>
        <row r="90">
          <cell r="E90">
            <v>10948</v>
          </cell>
          <cell r="G90">
            <v>503405</v>
          </cell>
          <cell r="I90">
            <v>1590382</v>
          </cell>
          <cell r="K90">
            <v>3758599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33950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6">
        <row r="74">
          <cell r="E74">
            <v>43023</v>
          </cell>
          <cell r="G74">
            <v>0</v>
          </cell>
          <cell r="I74">
            <v>35200</v>
          </cell>
          <cell r="K74">
            <v>12709</v>
          </cell>
        </row>
        <row r="75">
          <cell r="E75">
            <v>103717</v>
          </cell>
          <cell r="G75">
            <v>42952</v>
          </cell>
          <cell r="I75">
            <v>80665</v>
          </cell>
          <cell r="K75">
            <v>115160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11999</v>
          </cell>
        </row>
        <row r="78">
          <cell r="E78">
            <v>699204</v>
          </cell>
          <cell r="G78">
            <v>2609</v>
          </cell>
          <cell r="I78">
            <v>0</v>
          </cell>
          <cell r="K78">
            <v>2020</v>
          </cell>
        </row>
        <row r="79">
          <cell r="E79">
            <v>24465</v>
          </cell>
          <cell r="G79">
            <v>836362</v>
          </cell>
          <cell r="I79">
            <v>1516662</v>
          </cell>
          <cell r="K79">
            <v>831864</v>
          </cell>
        </row>
        <row r="80">
          <cell r="E80">
            <v>55947</v>
          </cell>
          <cell r="G80">
            <v>0</v>
          </cell>
          <cell r="I80">
            <v>21037</v>
          </cell>
          <cell r="K80">
            <v>0</v>
          </cell>
        </row>
        <row r="81">
          <cell r="E81">
            <v>0</v>
          </cell>
          <cell r="G81">
            <v>25730</v>
          </cell>
          <cell r="I81">
            <v>7000</v>
          </cell>
          <cell r="K81">
            <v>0</v>
          </cell>
        </row>
        <row r="82">
          <cell r="E82">
            <v>18828</v>
          </cell>
          <cell r="G82">
            <v>0</v>
          </cell>
          <cell r="I82">
            <v>10078</v>
          </cell>
          <cell r="K82">
            <v>0</v>
          </cell>
        </row>
        <row r="84">
          <cell r="E84">
            <v>0</v>
          </cell>
          <cell r="G84">
            <v>77204</v>
          </cell>
          <cell r="I84">
            <v>51652</v>
          </cell>
          <cell r="K84">
            <v>49815</v>
          </cell>
        </row>
        <row r="85">
          <cell r="E85">
            <v>2784825</v>
          </cell>
          <cell r="G85">
            <v>2586784</v>
          </cell>
          <cell r="I85">
            <v>640164</v>
          </cell>
          <cell r="K85">
            <v>2024908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2069598</v>
          </cell>
          <cell r="G89">
            <v>3737474</v>
          </cell>
          <cell r="I89">
            <v>4772676</v>
          </cell>
          <cell r="K89">
            <v>27969932</v>
          </cell>
        </row>
        <row r="90">
          <cell r="E90">
            <v>1202550</v>
          </cell>
          <cell r="G90">
            <v>0</v>
          </cell>
          <cell r="I90">
            <v>719842</v>
          </cell>
          <cell r="K90">
            <v>161629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998860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7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1221173</v>
          </cell>
          <cell r="G75">
            <v>400875</v>
          </cell>
          <cell r="I75">
            <v>0</v>
          </cell>
          <cell r="K75">
            <v>57000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1777836</v>
          </cell>
          <cell r="G78">
            <v>1945321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1286117</v>
          </cell>
          <cell r="G84">
            <v>746000</v>
          </cell>
          <cell r="I84">
            <v>0</v>
          </cell>
          <cell r="K84">
            <v>0</v>
          </cell>
        </row>
        <row r="85">
          <cell r="E85">
            <v>2852027</v>
          </cell>
          <cell r="G85">
            <v>2395755</v>
          </cell>
          <cell r="I85">
            <v>256010</v>
          </cell>
          <cell r="K85">
            <v>849825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5217652</v>
          </cell>
          <cell r="G88">
            <v>0</v>
          </cell>
          <cell r="I88">
            <v>3663471</v>
          </cell>
          <cell r="K88">
            <v>0</v>
          </cell>
        </row>
        <row r="89">
          <cell r="E89">
            <v>3943501</v>
          </cell>
          <cell r="G89">
            <v>2662931</v>
          </cell>
          <cell r="I89">
            <v>5382246</v>
          </cell>
          <cell r="K89">
            <v>0</v>
          </cell>
        </row>
        <row r="90">
          <cell r="E90">
            <v>3239220</v>
          </cell>
          <cell r="G90">
            <v>4461485</v>
          </cell>
          <cell r="I90">
            <v>2823535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600943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8">
        <row r="74">
          <cell r="E74">
            <v>253338</v>
          </cell>
          <cell r="G74">
            <v>189334</v>
          </cell>
          <cell r="I74">
            <v>89321</v>
          </cell>
          <cell r="K74">
            <v>124701</v>
          </cell>
        </row>
        <row r="75">
          <cell r="E75">
            <v>317654</v>
          </cell>
          <cell r="G75">
            <v>1932652</v>
          </cell>
          <cell r="I75">
            <v>1196587</v>
          </cell>
          <cell r="K75">
            <v>4654041</v>
          </cell>
        </row>
        <row r="76">
          <cell r="E76">
            <v>0</v>
          </cell>
          <cell r="G76">
            <v>3898</v>
          </cell>
          <cell r="I76">
            <v>0</v>
          </cell>
          <cell r="K76">
            <v>0</v>
          </cell>
        </row>
        <row r="78">
          <cell r="E78">
            <v>130757</v>
          </cell>
          <cell r="G78">
            <v>123564</v>
          </cell>
          <cell r="I78">
            <v>490463</v>
          </cell>
          <cell r="K78">
            <v>154829</v>
          </cell>
        </row>
        <row r="79">
          <cell r="E79">
            <v>61290</v>
          </cell>
          <cell r="G79">
            <v>1400537</v>
          </cell>
          <cell r="I79">
            <v>973612</v>
          </cell>
          <cell r="K79">
            <v>3095566</v>
          </cell>
        </row>
        <row r="80">
          <cell r="E80">
            <v>25198</v>
          </cell>
          <cell r="G80">
            <v>333625</v>
          </cell>
          <cell r="I80">
            <v>366981</v>
          </cell>
          <cell r="K80">
            <v>576184</v>
          </cell>
        </row>
        <row r="81">
          <cell r="E81">
            <v>1533043</v>
          </cell>
          <cell r="G81">
            <v>0</v>
          </cell>
          <cell r="I81">
            <v>25500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25652</v>
          </cell>
          <cell r="G84">
            <v>153733</v>
          </cell>
          <cell r="I84">
            <v>154973</v>
          </cell>
          <cell r="K84">
            <v>225566</v>
          </cell>
        </row>
        <row r="85">
          <cell r="E85">
            <v>107756</v>
          </cell>
          <cell r="G85">
            <v>21695</v>
          </cell>
          <cell r="I85">
            <v>111698</v>
          </cell>
          <cell r="K85">
            <v>1334428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341855</v>
          </cell>
          <cell r="G88">
            <v>999931</v>
          </cell>
          <cell r="I88">
            <v>5948320</v>
          </cell>
          <cell r="K88">
            <v>4106879</v>
          </cell>
        </row>
        <row r="89">
          <cell r="E89">
            <v>4772257</v>
          </cell>
          <cell r="G89">
            <v>23312385</v>
          </cell>
          <cell r="I89">
            <v>9708433</v>
          </cell>
          <cell r="K89">
            <v>40462749</v>
          </cell>
        </row>
        <row r="90">
          <cell r="E90">
            <v>1554786</v>
          </cell>
          <cell r="G90">
            <v>14658485</v>
          </cell>
          <cell r="I90">
            <v>5387099</v>
          </cell>
          <cell r="K90">
            <v>7263729</v>
          </cell>
        </row>
        <row r="91">
          <cell r="E91">
            <v>0</v>
          </cell>
          <cell r="G91">
            <v>2000000</v>
          </cell>
          <cell r="I91">
            <v>0</v>
          </cell>
          <cell r="K91">
            <v>5869150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9">
        <row r="74">
          <cell r="E74">
            <v>20685</v>
          </cell>
          <cell r="G74">
            <v>-286</v>
          </cell>
          <cell r="I74">
            <v>9433</v>
          </cell>
          <cell r="K74">
            <v>0</v>
          </cell>
        </row>
        <row r="75">
          <cell r="E75">
            <v>1783</v>
          </cell>
          <cell r="G75">
            <v>1103</v>
          </cell>
          <cell r="I75">
            <v>63226</v>
          </cell>
          <cell r="K75">
            <v>27212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25060</v>
          </cell>
          <cell r="G78">
            <v>3832851</v>
          </cell>
          <cell r="I78">
            <v>580910</v>
          </cell>
          <cell r="K78">
            <v>144568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-19970</v>
          </cell>
          <cell r="I85">
            <v>0</v>
          </cell>
          <cell r="K85">
            <v>990378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95250</v>
          </cell>
          <cell r="G88">
            <v>-14288</v>
          </cell>
          <cell r="I88">
            <v>0</v>
          </cell>
          <cell r="K88">
            <v>0</v>
          </cell>
        </row>
        <row r="89">
          <cell r="E89">
            <v>584875</v>
          </cell>
          <cell r="G89">
            <v>821145</v>
          </cell>
          <cell r="I89">
            <v>6688413</v>
          </cell>
          <cell r="K89">
            <v>0</v>
          </cell>
        </row>
        <row r="90">
          <cell r="E90">
            <v>310471</v>
          </cell>
          <cell r="G90">
            <v>1906308</v>
          </cell>
          <cell r="I90">
            <v>2628784</v>
          </cell>
          <cell r="K90">
            <v>1464747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0">
        <row r="74">
          <cell r="E74">
            <v>0</v>
          </cell>
          <cell r="G74">
            <v>0</v>
          </cell>
          <cell r="I74">
            <v>0</v>
          </cell>
          <cell r="K74">
            <v>6135</v>
          </cell>
        </row>
        <row r="75">
          <cell r="E75">
            <v>2030415</v>
          </cell>
          <cell r="G75">
            <v>-707497</v>
          </cell>
          <cell r="I75">
            <v>1320569</v>
          </cell>
          <cell r="K75">
            <v>114435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646511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20100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1">
        <row r="74">
          <cell r="E74">
            <v>0</v>
          </cell>
          <cell r="G74">
            <v>0</v>
          </cell>
          <cell r="I74">
            <v>243830</v>
          </cell>
          <cell r="K74">
            <v>243830</v>
          </cell>
        </row>
        <row r="75">
          <cell r="E75">
            <v>2116003</v>
          </cell>
          <cell r="G75">
            <v>2126408</v>
          </cell>
          <cell r="I75">
            <v>205970547</v>
          </cell>
          <cell r="K75">
            <v>207046121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1465111</v>
          </cell>
          <cell r="G78">
            <v>2365506</v>
          </cell>
          <cell r="I78">
            <v>-3373397</v>
          </cell>
          <cell r="K78">
            <v>-2507184</v>
          </cell>
        </row>
        <row r="79">
          <cell r="E79">
            <v>4945280</v>
          </cell>
          <cell r="G79">
            <v>4481230</v>
          </cell>
          <cell r="I79">
            <v>43272873</v>
          </cell>
          <cell r="K79">
            <v>44193770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10385084</v>
          </cell>
          <cell r="G85">
            <v>6222936</v>
          </cell>
          <cell r="I85">
            <v>712898685</v>
          </cell>
          <cell r="K85">
            <v>719562171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260870</v>
          </cell>
          <cell r="G88">
            <v>0</v>
          </cell>
          <cell r="I88">
            <v>9459418</v>
          </cell>
          <cell r="K88">
            <v>9459418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2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44806</v>
          </cell>
          <cell r="G75">
            <v>99768</v>
          </cell>
          <cell r="I75">
            <v>1178224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4565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11818</v>
          </cell>
          <cell r="K84">
            <v>0</v>
          </cell>
        </row>
        <row r="85">
          <cell r="E85">
            <v>0</v>
          </cell>
          <cell r="G85">
            <v>13239714</v>
          </cell>
          <cell r="I85">
            <v>11828502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679628</v>
          </cell>
          <cell r="G88">
            <v>80291</v>
          </cell>
          <cell r="I88">
            <v>2184583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3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4827322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3659914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4">
        <row r="74">
          <cell r="E74">
            <v>0</v>
          </cell>
          <cell r="G74">
            <v>0</v>
          </cell>
          <cell r="I74">
            <v>0</v>
          </cell>
          <cell r="K74">
            <v>-1461557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91028078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2511344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62222434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677594</v>
          </cell>
          <cell r="I84">
            <v>2159512</v>
          </cell>
          <cell r="K84">
            <v>61988970</v>
          </cell>
        </row>
        <row r="85">
          <cell r="E85">
            <v>0</v>
          </cell>
          <cell r="G85">
            <v>390319</v>
          </cell>
          <cell r="I85">
            <v>172000</v>
          </cell>
          <cell r="K85">
            <v>340888206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53895515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8982840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1127000</v>
          </cell>
        </row>
      </sheetData>
      <sheetData sheetId="15">
        <row r="74">
          <cell r="E74">
            <v>0</v>
          </cell>
          <cell r="G74">
            <v>0</v>
          </cell>
          <cell r="I74">
            <v>0</v>
          </cell>
          <cell r="K74">
            <v>25375</v>
          </cell>
        </row>
        <row r="75">
          <cell r="E75">
            <v>61125</v>
          </cell>
          <cell r="G75">
            <v>198019</v>
          </cell>
          <cell r="I75">
            <v>2502590</v>
          </cell>
          <cell r="K75">
            <v>431059072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348721</v>
          </cell>
          <cell r="K78">
            <v>6032068</v>
          </cell>
        </row>
        <row r="79">
          <cell r="E79">
            <v>197318</v>
          </cell>
          <cell r="G79">
            <v>8360</v>
          </cell>
          <cell r="I79">
            <v>21924</v>
          </cell>
          <cell r="K79">
            <v>1472640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3893923</v>
          </cell>
          <cell r="G85">
            <v>4317140</v>
          </cell>
          <cell r="I85">
            <v>459834</v>
          </cell>
          <cell r="K85">
            <v>8819270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1484600</v>
          </cell>
          <cell r="K88">
            <v>6470680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6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14379811</v>
          </cell>
          <cell r="G85">
            <v>9891788</v>
          </cell>
          <cell r="I85">
            <v>9891788</v>
          </cell>
          <cell r="K85">
            <v>12578556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7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-69900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69900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52451558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8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177818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691000</v>
          </cell>
          <cell r="K78">
            <v>1465069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239721</v>
          </cell>
          <cell r="I85">
            <v>3738832</v>
          </cell>
          <cell r="K85">
            <v>314081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863321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9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804960</v>
          </cell>
          <cell r="G75">
            <v>0</v>
          </cell>
          <cell r="I75">
            <v>3915752</v>
          </cell>
          <cell r="K75">
            <v>11747256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247564</v>
          </cell>
          <cell r="K78">
            <v>742692</v>
          </cell>
        </row>
        <row r="79">
          <cell r="E79">
            <v>0</v>
          </cell>
          <cell r="G79">
            <v>372225</v>
          </cell>
          <cell r="I79">
            <v>372225</v>
          </cell>
          <cell r="K79">
            <v>1855343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3985439</v>
          </cell>
          <cell r="G84">
            <v>3796568</v>
          </cell>
          <cell r="I84">
            <v>10225484</v>
          </cell>
          <cell r="K84">
            <v>42848944</v>
          </cell>
        </row>
        <row r="85">
          <cell r="E85">
            <v>1653448</v>
          </cell>
          <cell r="G85">
            <v>3212353</v>
          </cell>
          <cell r="I85">
            <v>-39913098</v>
          </cell>
          <cell r="K85">
            <v>-117808445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1175002</v>
          </cell>
          <cell r="G88">
            <v>1414972</v>
          </cell>
          <cell r="I88">
            <v>6651785</v>
          </cell>
          <cell r="K88">
            <v>23962645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2192303</v>
          </cell>
          <cell r="G91">
            <v>637236</v>
          </cell>
          <cell r="I91">
            <v>3284871</v>
          </cell>
          <cell r="K91">
            <v>9327886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0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16809</v>
          </cell>
          <cell r="G75">
            <v>281910</v>
          </cell>
          <cell r="I75">
            <v>110647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243987</v>
          </cell>
          <cell r="G78">
            <v>1287405</v>
          </cell>
          <cell r="I78">
            <v>103654</v>
          </cell>
          <cell r="K78">
            <v>85442</v>
          </cell>
        </row>
        <row r="79">
          <cell r="E79">
            <v>0</v>
          </cell>
          <cell r="G79">
            <v>948887</v>
          </cell>
          <cell r="I79">
            <v>2798369</v>
          </cell>
          <cell r="K79">
            <v>-1004220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963980</v>
          </cell>
          <cell r="G85">
            <v>5867133</v>
          </cell>
          <cell r="I85">
            <v>4041301</v>
          </cell>
          <cell r="K85">
            <v>4829132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3489455</v>
          </cell>
          <cell r="I90">
            <v>1393494</v>
          </cell>
          <cell r="K90">
            <v>1059616</v>
          </cell>
        </row>
        <row r="91">
          <cell r="E91">
            <v>0</v>
          </cell>
          <cell r="G91">
            <v>0</v>
          </cell>
          <cell r="I91">
            <v>27500</v>
          </cell>
          <cell r="K91">
            <v>29950</v>
          </cell>
        </row>
        <row r="92">
          <cell r="E92">
            <v>0</v>
          </cell>
          <cell r="G92">
            <v>42474</v>
          </cell>
          <cell r="I92">
            <v>0</v>
          </cell>
          <cell r="K92">
            <v>0</v>
          </cell>
        </row>
      </sheetData>
      <sheetData sheetId="21">
        <row r="74">
          <cell r="E74">
            <v>83482</v>
          </cell>
          <cell r="G74">
            <v>578776</v>
          </cell>
          <cell r="I74">
            <v>243670</v>
          </cell>
          <cell r="K74">
            <v>127070</v>
          </cell>
        </row>
        <row r="75">
          <cell r="E75">
            <v>173080</v>
          </cell>
          <cell r="G75">
            <v>16001</v>
          </cell>
          <cell r="I75">
            <v>137545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57000</v>
          </cell>
          <cell r="I78">
            <v>-57000</v>
          </cell>
          <cell r="K78">
            <v>0</v>
          </cell>
        </row>
        <row r="79">
          <cell r="E79">
            <v>1104605</v>
          </cell>
          <cell r="G79">
            <v>3312583</v>
          </cell>
          <cell r="I79">
            <v>1072231</v>
          </cell>
          <cell r="K79">
            <v>43658</v>
          </cell>
        </row>
        <row r="80">
          <cell r="E80">
            <v>66912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873286</v>
          </cell>
          <cell r="G84">
            <v>176768</v>
          </cell>
          <cell r="I84">
            <v>1000688</v>
          </cell>
          <cell r="K84">
            <v>0</v>
          </cell>
        </row>
        <row r="85">
          <cell r="E85">
            <v>3720206</v>
          </cell>
          <cell r="G85">
            <v>4841695</v>
          </cell>
          <cell r="I85">
            <v>2504265</v>
          </cell>
          <cell r="K85">
            <v>697574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1232660</v>
          </cell>
          <cell r="G88">
            <v>3352654</v>
          </cell>
          <cell r="I88">
            <v>7076322</v>
          </cell>
          <cell r="K88">
            <v>837330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133371</v>
          </cell>
          <cell r="I91">
            <v>87814</v>
          </cell>
          <cell r="K91">
            <v>169500</v>
          </cell>
        </row>
        <row r="92">
          <cell r="E92">
            <v>0</v>
          </cell>
          <cell r="G92">
            <v>91800</v>
          </cell>
          <cell r="I92">
            <v>-68800</v>
          </cell>
          <cell r="K92">
            <v>0</v>
          </cell>
        </row>
      </sheetData>
      <sheetData sheetId="22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15995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190257</v>
          </cell>
          <cell r="I78">
            <v>0</v>
          </cell>
          <cell r="K78">
            <v>0</v>
          </cell>
        </row>
        <row r="79">
          <cell r="E79">
            <v>28101</v>
          </cell>
          <cell r="G79">
            <v>1968357</v>
          </cell>
          <cell r="I79">
            <v>0</v>
          </cell>
          <cell r="K79">
            <v>963956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2512534</v>
          </cell>
          <cell r="G85">
            <v>4503339</v>
          </cell>
          <cell r="I85">
            <v>387385</v>
          </cell>
          <cell r="K85">
            <v>3231367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290070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3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58045</v>
          </cell>
          <cell r="G75">
            <v>248745</v>
          </cell>
          <cell r="I75">
            <v>179125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582887</v>
          </cell>
          <cell r="I78">
            <v>0</v>
          </cell>
          <cell r="K78">
            <v>1526400</v>
          </cell>
        </row>
        <row r="79">
          <cell r="E79">
            <v>0</v>
          </cell>
          <cell r="G79">
            <v>3896591</v>
          </cell>
          <cell r="I79">
            <v>567185</v>
          </cell>
          <cell r="K79">
            <v>209096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1402171</v>
          </cell>
          <cell r="I84">
            <v>134640</v>
          </cell>
          <cell r="K84">
            <v>0</v>
          </cell>
        </row>
        <row r="85">
          <cell r="E85">
            <v>0</v>
          </cell>
          <cell r="G85">
            <v>14424029</v>
          </cell>
          <cell r="I85">
            <v>3807592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1606723</v>
          </cell>
          <cell r="I88">
            <v>225668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4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7851884</v>
          </cell>
          <cell r="I75">
            <v>504534</v>
          </cell>
          <cell r="K75">
            <v>141600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25458997</v>
          </cell>
          <cell r="G84">
            <v>133009944</v>
          </cell>
          <cell r="I84">
            <v>54538935</v>
          </cell>
          <cell r="K84">
            <v>15873359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17423538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35465180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5">
        <row r="74">
          <cell r="E74">
            <v>0</v>
          </cell>
          <cell r="G74">
            <v>126300</v>
          </cell>
          <cell r="I74">
            <v>1043936</v>
          </cell>
          <cell r="K74">
            <v>0</v>
          </cell>
        </row>
        <row r="75">
          <cell r="E75">
            <v>307672</v>
          </cell>
          <cell r="G75">
            <v>132219</v>
          </cell>
          <cell r="I75">
            <v>120733</v>
          </cell>
          <cell r="K75">
            <v>1699143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83638</v>
          </cell>
          <cell r="G78">
            <v>-1798</v>
          </cell>
          <cell r="I78">
            <v>-14953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12322</v>
          </cell>
          <cell r="G84">
            <v>460889</v>
          </cell>
          <cell r="I84">
            <v>249105</v>
          </cell>
          <cell r="K84">
            <v>0</v>
          </cell>
        </row>
        <row r="85">
          <cell r="E85">
            <v>18891452</v>
          </cell>
          <cell r="G85">
            <v>22800158</v>
          </cell>
          <cell r="I85">
            <v>12380402</v>
          </cell>
          <cell r="K85">
            <v>4188293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3955523</v>
          </cell>
          <cell r="G88">
            <v>7477295</v>
          </cell>
          <cell r="I88">
            <v>5017093</v>
          </cell>
          <cell r="K88">
            <v>-14071694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105845</v>
          </cell>
          <cell r="G91">
            <v>78694</v>
          </cell>
          <cell r="I91">
            <v>968591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6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2672574</v>
          </cell>
          <cell r="G75">
            <v>2819696</v>
          </cell>
          <cell r="I75">
            <v>1117220</v>
          </cell>
          <cell r="K75">
            <v>1488466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105209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384127</v>
          </cell>
          <cell r="I79">
            <v>391895</v>
          </cell>
          <cell r="K79">
            <v>0</v>
          </cell>
        </row>
        <row r="80">
          <cell r="E80">
            <v>1282090</v>
          </cell>
          <cell r="G80">
            <v>373739</v>
          </cell>
          <cell r="I80">
            <v>97615</v>
          </cell>
          <cell r="K80">
            <v>97615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10654236</v>
          </cell>
          <cell r="G85">
            <v>7327480</v>
          </cell>
          <cell r="I85">
            <v>709324</v>
          </cell>
          <cell r="K85">
            <v>614844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20848</v>
          </cell>
          <cell r="G88">
            <v>1009474</v>
          </cell>
          <cell r="I88">
            <v>198058</v>
          </cell>
          <cell r="K88">
            <v>759129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4155669</v>
          </cell>
          <cell r="G91">
            <v>4933849</v>
          </cell>
          <cell r="I91">
            <v>108095</v>
          </cell>
          <cell r="K91">
            <v>288281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7">
        <row r="74">
          <cell r="E74">
            <v>0</v>
          </cell>
          <cell r="G74">
            <v>19121</v>
          </cell>
          <cell r="I74">
            <v>1386708</v>
          </cell>
          <cell r="K74">
            <v>905936</v>
          </cell>
        </row>
        <row r="75">
          <cell r="E75">
            <v>0</v>
          </cell>
          <cell r="G75">
            <v>0</v>
          </cell>
          <cell r="I75">
            <v>667004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3439</v>
          </cell>
          <cell r="I84">
            <v>284236</v>
          </cell>
          <cell r="K84">
            <v>208104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740905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289308</v>
          </cell>
          <cell r="I91">
            <v>892332</v>
          </cell>
          <cell r="K91">
            <v>1089411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8">
        <row r="74">
          <cell r="E74">
            <v>2998</v>
          </cell>
          <cell r="G74">
            <v>2998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15733180</v>
          </cell>
          <cell r="G84">
            <v>17340690</v>
          </cell>
          <cell r="I84">
            <v>5274251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1223692</v>
          </cell>
          <cell r="G89">
            <v>3013920</v>
          </cell>
          <cell r="I89">
            <v>11625656</v>
          </cell>
          <cell r="K89">
            <v>0</v>
          </cell>
        </row>
        <row r="90">
          <cell r="E90">
            <v>353270</v>
          </cell>
          <cell r="G90">
            <v>353270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9">
        <row r="74">
          <cell r="E74">
            <v>0</v>
          </cell>
          <cell r="G74">
            <v>0</v>
          </cell>
          <cell r="I74">
            <v>0</v>
          </cell>
          <cell r="K74">
            <v>142800</v>
          </cell>
        </row>
        <row r="75">
          <cell r="E75">
            <v>-227913</v>
          </cell>
          <cell r="G75">
            <v>8030506</v>
          </cell>
          <cell r="I75">
            <v>1793830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-12610</v>
          </cell>
          <cell r="G84">
            <v>0</v>
          </cell>
          <cell r="I84">
            <v>26500</v>
          </cell>
          <cell r="K84">
            <v>0</v>
          </cell>
        </row>
        <row r="85">
          <cell r="E85">
            <v>2615041</v>
          </cell>
          <cell r="G85">
            <v>21419598</v>
          </cell>
          <cell r="I85">
            <v>21813318</v>
          </cell>
          <cell r="K85">
            <v>27575376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4314658</v>
          </cell>
          <cell r="G88">
            <v>6641563</v>
          </cell>
          <cell r="I88">
            <v>2172153</v>
          </cell>
          <cell r="K88">
            <v>-11175042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-253623</v>
          </cell>
          <cell r="G91">
            <v>0</v>
          </cell>
          <cell r="I91">
            <v>-200125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30">
        <row r="74">
          <cell r="E74">
            <v>11038848</v>
          </cell>
          <cell r="G74">
            <v>2875900</v>
          </cell>
          <cell r="I74">
            <v>2875000</v>
          </cell>
          <cell r="K74">
            <v>0</v>
          </cell>
        </row>
        <row r="75">
          <cell r="E75">
            <v>48973029</v>
          </cell>
          <cell r="G75">
            <v>0</v>
          </cell>
          <cell r="I75">
            <v>396561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17852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794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10673073</v>
          </cell>
          <cell r="G85">
            <v>25636220</v>
          </cell>
          <cell r="I85">
            <v>14194283</v>
          </cell>
          <cell r="K85">
            <v>1130960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31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-82768939</v>
          </cell>
          <cell r="G75">
            <v>160822446</v>
          </cell>
          <cell r="I75">
            <v>1338509</v>
          </cell>
          <cell r="K75">
            <v>252509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196248</v>
          </cell>
          <cell r="I80">
            <v>-25598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115700</v>
          </cell>
          <cell r="G84">
            <v>387688</v>
          </cell>
          <cell r="I84">
            <v>6130</v>
          </cell>
          <cell r="K84">
            <v>0</v>
          </cell>
        </row>
        <row r="85">
          <cell r="E85">
            <v>8226267</v>
          </cell>
          <cell r="G85">
            <v>-12278162</v>
          </cell>
          <cell r="I85">
            <v>17685159</v>
          </cell>
          <cell r="K85">
            <v>11967136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966965</v>
          </cell>
          <cell r="G91">
            <v>0</v>
          </cell>
          <cell r="I91">
            <v>2428491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32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38490</v>
          </cell>
          <cell r="G75">
            <v>151609</v>
          </cell>
          <cell r="I75">
            <v>21599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5587201</v>
          </cell>
          <cell r="G84">
            <v>82799400</v>
          </cell>
          <cell r="I84">
            <v>10045806</v>
          </cell>
          <cell r="K84">
            <v>5195950</v>
          </cell>
        </row>
        <row r="85">
          <cell r="E85">
            <v>7986854</v>
          </cell>
          <cell r="G85">
            <v>54127765</v>
          </cell>
          <cell r="I85">
            <v>5476859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2210698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33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215207</v>
          </cell>
          <cell r="G75">
            <v>10036136</v>
          </cell>
          <cell r="I75">
            <v>24467</v>
          </cell>
          <cell r="K75">
            <v>8519782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4500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2640</v>
          </cell>
          <cell r="I80">
            <v>0</v>
          </cell>
          <cell r="K80">
            <v>0</v>
          </cell>
        </row>
        <row r="81">
          <cell r="E81">
            <v>7126597</v>
          </cell>
          <cell r="G81">
            <v>2046460</v>
          </cell>
          <cell r="I81">
            <v>4041366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2065923</v>
          </cell>
          <cell r="K84">
            <v>0</v>
          </cell>
        </row>
        <row r="85">
          <cell r="E85">
            <v>19137509</v>
          </cell>
          <cell r="G85">
            <v>28429779</v>
          </cell>
          <cell r="I85">
            <v>14701138</v>
          </cell>
          <cell r="K85">
            <v>9759987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4834060</v>
          </cell>
          <cell r="G88">
            <v>6913849</v>
          </cell>
          <cell r="I88">
            <v>3595130</v>
          </cell>
          <cell r="K88">
            <v>5374861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235000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34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203572</v>
          </cell>
          <cell r="G75">
            <v>3118605</v>
          </cell>
          <cell r="I75">
            <v>114562</v>
          </cell>
          <cell r="K75">
            <v>892225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286815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190920</v>
          </cell>
        </row>
        <row r="81">
          <cell r="E81">
            <v>50692</v>
          </cell>
          <cell r="G81">
            <v>4284717</v>
          </cell>
          <cell r="I81">
            <v>1873288</v>
          </cell>
          <cell r="K81">
            <v>756607</v>
          </cell>
        </row>
        <row r="82">
          <cell r="E82">
            <v>28900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289687</v>
          </cell>
          <cell r="G85">
            <v>7869218</v>
          </cell>
          <cell r="I85">
            <v>1644261</v>
          </cell>
          <cell r="K85">
            <v>919290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141114537</v>
          </cell>
          <cell r="G89">
            <v>226562523</v>
          </cell>
          <cell r="I89">
            <v>40212900</v>
          </cell>
          <cell r="K89">
            <v>100894203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35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338983</v>
          </cell>
          <cell r="G75">
            <v>4379388</v>
          </cell>
          <cell r="I75">
            <v>1323629</v>
          </cell>
          <cell r="K75">
            <v>3357738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957</v>
          </cell>
          <cell r="I78">
            <v>1999</v>
          </cell>
          <cell r="K78">
            <v>57987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127673</v>
          </cell>
          <cell r="I80">
            <v>116189</v>
          </cell>
          <cell r="K80">
            <v>-121931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27374</v>
          </cell>
          <cell r="G84">
            <v>0</v>
          </cell>
          <cell r="I84">
            <v>-832</v>
          </cell>
          <cell r="K84">
            <v>16719</v>
          </cell>
        </row>
        <row r="85">
          <cell r="E85">
            <v>21957653</v>
          </cell>
          <cell r="G85">
            <v>25254836</v>
          </cell>
          <cell r="I85">
            <v>14992169</v>
          </cell>
          <cell r="K85">
            <v>19036204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15293907</v>
          </cell>
          <cell r="G88">
            <v>26248263</v>
          </cell>
          <cell r="I88">
            <v>13982021</v>
          </cell>
          <cell r="K88">
            <v>8306454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36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11000</v>
          </cell>
          <cell r="G75">
            <v>182999</v>
          </cell>
          <cell r="I75">
            <v>2723572</v>
          </cell>
          <cell r="K75">
            <v>1075190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6000</v>
          </cell>
          <cell r="I80">
            <v>379395</v>
          </cell>
          <cell r="K80">
            <v>901971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29500</v>
          </cell>
          <cell r="I84">
            <v>1572970</v>
          </cell>
          <cell r="K84">
            <v>1413057</v>
          </cell>
        </row>
        <row r="85">
          <cell r="E85">
            <v>16374512</v>
          </cell>
          <cell r="G85">
            <v>27657200</v>
          </cell>
          <cell r="I85">
            <v>15602326</v>
          </cell>
          <cell r="K85">
            <v>33286085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817719</v>
          </cell>
          <cell r="G91">
            <v>282261</v>
          </cell>
          <cell r="I91">
            <v>1096685</v>
          </cell>
          <cell r="K91">
            <v>704949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37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-155000</v>
          </cell>
          <cell r="G75">
            <v>545000</v>
          </cell>
          <cell r="I75">
            <v>3444959</v>
          </cell>
          <cell r="K75">
            <v>1362841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100000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235210</v>
          </cell>
          <cell r="I80">
            <v>991163</v>
          </cell>
          <cell r="K80">
            <v>515775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5959298</v>
          </cell>
          <cell r="G84">
            <v>8551822</v>
          </cell>
          <cell r="I84">
            <v>2597868</v>
          </cell>
          <cell r="K84">
            <v>9565385</v>
          </cell>
        </row>
        <row r="85">
          <cell r="E85">
            <v>4781252</v>
          </cell>
          <cell r="G85">
            <v>8018077</v>
          </cell>
          <cell r="I85">
            <v>3673860</v>
          </cell>
          <cell r="K85">
            <v>8585858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1050336</v>
          </cell>
          <cell r="K88">
            <v>18931871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95000</v>
          </cell>
          <cell r="G91">
            <v>1597000</v>
          </cell>
          <cell r="I91">
            <v>159775</v>
          </cell>
          <cell r="K91">
            <v>1079913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38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1188977</v>
          </cell>
          <cell r="G75">
            <v>807853</v>
          </cell>
          <cell r="I75">
            <v>163679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3853133</v>
          </cell>
          <cell r="G78">
            <v>2908288</v>
          </cell>
          <cell r="I78">
            <v>1112557</v>
          </cell>
          <cell r="K78">
            <v>0</v>
          </cell>
        </row>
        <row r="79">
          <cell r="E79">
            <v>567266</v>
          </cell>
          <cell r="G79">
            <v>385022</v>
          </cell>
          <cell r="I79">
            <v>1028027</v>
          </cell>
          <cell r="K79">
            <v>967791</v>
          </cell>
        </row>
        <row r="80">
          <cell r="E80">
            <v>0</v>
          </cell>
          <cell r="G80">
            <v>0</v>
          </cell>
          <cell r="I80">
            <v>-350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493771</v>
          </cell>
          <cell r="G84">
            <v>2450527</v>
          </cell>
          <cell r="I84">
            <v>9426686</v>
          </cell>
          <cell r="K84">
            <v>3348469</v>
          </cell>
        </row>
        <row r="85">
          <cell r="E85">
            <v>4033879</v>
          </cell>
          <cell r="G85">
            <v>2540838</v>
          </cell>
          <cell r="I85">
            <v>2940889</v>
          </cell>
          <cell r="K85">
            <v>425992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2353571</v>
          </cell>
          <cell r="G88">
            <v>9095276</v>
          </cell>
          <cell r="I88">
            <v>2273792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510000</v>
          </cell>
          <cell r="G91">
            <v>15000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39">
        <row r="74">
          <cell r="E74">
            <v>0</v>
          </cell>
          <cell r="G74">
            <v>1436639</v>
          </cell>
          <cell r="I74">
            <v>-1436639</v>
          </cell>
          <cell r="K74">
            <v>0</v>
          </cell>
        </row>
        <row r="75">
          <cell r="E75">
            <v>400262</v>
          </cell>
          <cell r="G75">
            <v>1262788</v>
          </cell>
          <cell r="I75">
            <v>1934673</v>
          </cell>
          <cell r="K75">
            <v>4462942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78000</v>
          </cell>
          <cell r="G78">
            <v>0</v>
          </cell>
          <cell r="I78">
            <v>313775</v>
          </cell>
          <cell r="K78">
            <v>-300000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79382116</v>
          </cell>
          <cell r="G89">
            <v>98032367</v>
          </cell>
          <cell r="I89">
            <v>60541674</v>
          </cell>
          <cell r="K89">
            <v>6816743</v>
          </cell>
        </row>
        <row r="90">
          <cell r="E90">
            <v>10369462</v>
          </cell>
          <cell r="G90">
            <v>24767198</v>
          </cell>
          <cell r="I90">
            <v>11308223</v>
          </cell>
          <cell r="K90">
            <v>1378647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40">
        <row r="74">
          <cell r="E74">
            <v>0</v>
          </cell>
          <cell r="G74">
            <v>1084764</v>
          </cell>
          <cell r="I74">
            <v>0</v>
          </cell>
          <cell r="K74">
            <v>0</v>
          </cell>
        </row>
        <row r="75">
          <cell r="E75">
            <v>5685174</v>
          </cell>
          <cell r="G75">
            <v>10454821</v>
          </cell>
          <cell r="I75">
            <v>12672199</v>
          </cell>
          <cell r="K75">
            <v>20903917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1091415</v>
          </cell>
          <cell r="K78">
            <v>413488</v>
          </cell>
        </row>
        <row r="79">
          <cell r="E79">
            <v>0</v>
          </cell>
          <cell r="G79">
            <v>0</v>
          </cell>
          <cell r="I79">
            <v>1132593</v>
          </cell>
          <cell r="K79">
            <v>1532110</v>
          </cell>
        </row>
        <row r="80">
          <cell r="E80">
            <v>0</v>
          </cell>
          <cell r="G80">
            <v>255869</v>
          </cell>
          <cell r="I80">
            <v>0</v>
          </cell>
          <cell r="K80">
            <v>96856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548597</v>
          </cell>
          <cell r="G84">
            <v>1137812</v>
          </cell>
          <cell r="I84">
            <v>3379661</v>
          </cell>
          <cell r="K84">
            <v>2040645</v>
          </cell>
        </row>
        <row r="85">
          <cell r="E85">
            <v>31117151</v>
          </cell>
          <cell r="G85">
            <v>57090747</v>
          </cell>
          <cell r="I85">
            <v>27720709</v>
          </cell>
          <cell r="K85">
            <v>42504844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11280678</v>
          </cell>
          <cell r="G88">
            <v>41068467</v>
          </cell>
          <cell r="I88">
            <v>33766801</v>
          </cell>
          <cell r="K88">
            <v>11627766</v>
          </cell>
        </row>
        <row r="89">
          <cell r="E89">
            <v>694996</v>
          </cell>
          <cell r="G89">
            <v>11780430</v>
          </cell>
          <cell r="I89">
            <v>17445679</v>
          </cell>
          <cell r="K89">
            <v>63075084</v>
          </cell>
        </row>
        <row r="90">
          <cell r="E90">
            <v>-1371566</v>
          </cell>
          <cell r="G90">
            <v>5331980</v>
          </cell>
          <cell r="I90">
            <v>4245786</v>
          </cell>
          <cell r="K90">
            <v>2735671</v>
          </cell>
        </row>
        <row r="91">
          <cell r="E91">
            <v>328717</v>
          </cell>
          <cell r="G91">
            <v>955188</v>
          </cell>
          <cell r="I91">
            <v>1322025</v>
          </cell>
          <cell r="K91">
            <v>2981630</v>
          </cell>
        </row>
        <row r="92">
          <cell r="E92">
            <v>0</v>
          </cell>
          <cell r="G92">
            <v>1417240</v>
          </cell>
          <cell r="I92">
            <v>0</v>
          </cell>
          <cell r="K92">
            <v>0</v>
          </cell>
        </row>
      </sheetData>
      <sheetData sheetId="41">
        <row r="74">
          <cell r="E74">
            <v>26043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2944068</v>
          </cell>
          <cell r="G75">
            <v>0</v>
          </cell>
          <cell r="I75">
            <v>24954</v>
          </cell>
          <cell r="K75">
            <v>0</v>
          </cell>
        </row>
        <row r="76">
          <cell r="E76">
            <v>8567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1039769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143492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29900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2731022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24590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42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-27943162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43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1313</v>
          </cell>
          <cell r="G75">
            <v>0</v>
          </cell>
          <cell r="I75">
            <v>33985</v>
          </cell>
          <cell r="K75">
            <v>652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10950</v>
          </cell>
        </row>
        <row r="79">
          <cell r="E79">
            <v>289732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19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8082</v>
          </cell>
          <cell r="G84">
            <v>0</v>
          </cell>
          <cell r="I84">
            <v>0</v>
          </cell>
          <cell r="K84">
            <v>4137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602866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1217624</v>
          </cell>
          <cell r="G89">
            <v>0</v>
          </cell>
          <cell r="I89">
            <v>5099147</v>
          </cell>
          <cell r="K89">
            <v>12303549</v>
          </cell>
        </row>
        <row r="90">
          <cell r="E90">
            <v>980000</v>
          </cell>
          <cell r="G90">
            <v>0</v>
          </cell>
          <cell r="I90">
            <v>0</v>
          </cell>
          <cell r="K90">
            <v>3007584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44">
        <row r="74">
          <cell r="E74">
            <v>11948</v>
          </cell>
          <cell r="G74">
            <v>13577</v>
          </cell>
          <cell r="I74">
            <v>11827</v>
          </cell>
          <cell r="K74">
            <v>4347</v>
          </cell>
        </row>
        <row r="75">
          <cell r="E75">
            <v>41381</v>
          </cell>
          <cell r="G75">
            <v>23308</v>
          </cell>
          <cell r="I75">
            <v>235498</v>
          </cell>
          <cell r="K75">
            <v>26517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4042</v>
          </cell>
          <cell r="G84">
            <v>0</v>
          </cell>
          <cell r="I84">
            <v>50472</v>
          </cell>
          <cell r="K84">
            <v>23902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45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46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49635889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2604844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9014451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3243731</v>
          </cell>
          <cell r="I89">
            <v>0</v>
          </cell>
          <cell r="K89">
            <v>119895974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47">
        <row r="74">
          <cell r="E74">
            <v>104539</v>
          </cell>
          <cell r="G74">
            <v>26437</v>
          </cell>
          <cell r="I74">
            <v>47299</v>
          </cell>
          <cell r="K74">
            <v>6573</v>
          </cell>
        </row>
        <row r="75">
          <cell r="E75">
            <v>16593</v>
          </cell>
          <cell r="G75">
            <v>0</v>
          </cell>
          <cell r="I75">
            <v>39367</v>
          </cell>
          <cell r="K75">
            <v>10383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759299</v>
          </cell>
          <cell r="K85">
            <v>19912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173975</v>
          </cell>
          <cell r="K90">
            <v>85210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48">
        <row r="74">
          <cell r="E74">
            <v>0</v>
          </cell>
          <cell r="G74">
            <v>504348</v>
          </cell>
          <cell r="I74">
            <v>19114645</v>
          </cell>
          <cell r="K74">
            <v>551737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5822457</v>
          </cell>
          <cell r="G78">
            <v>7581789</v>
          </cell>
          <cell r="I78">
            <v>2483264</v>
          </cell>
          <cell r="K78">
            <v>1342395</v>
          </cell>
        </row>
        <row r="79">
          <cell r="E79">
            <v>1498100</v>
          </cell>
          <cell r="G79">
            <v>2226416</v>
          </cell>
          <cell r="I79">
            <v>2043699</v>
          </cell>
          <cell r="K79">
            <v>795177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766174</v>
          </cell>
          <cell r="I85">
            <v>355679</v>
          </cell>
          <cell r="K85">
            <v>1216059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12101899</v>
          </cell>
          <cell r="I88">
            <v>763655</v>
          </cell>
          <cell r="K88">
            <v>0</v>
          </cell>
        </row>
        <row r="89">
          <cell r="E89">
            <v>430149</v>
          </cell>
          <cell r="G89">
            <v>1479697</v>
          </cell>
          <cell r="I89">
            <v>1479966</v>
          </cell>
          <cell r="K89">
            <v>600358</v>
          </cell>
        </row>
        <row r="90">
          <cell r="E90">
            <v>10103968</v>
          </cell>
          <cell r="G90">
            <v>11114034</v>
          </cell>
          <cell r="I90">
            <v>9672741</v>
          </cell>
          <cell r="K90">
            <v>11906071</v>
          </cell>
        </row>
        <row r="91">
          <cell r="E91">
            <v>2496023</v>
          </cell>
          <cell r="G91">
            <v>1250959</v>
          </cell>
          <cell r="I91">
            <v>465620</v>
          </cell>
          <cell r="K91">
            <v>633647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49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50">
        <row r="74">
          <cell r="E74">
            <v>21500</v>
          </cell>
          <cell r="G74">
            <v>70641</v>
          </cell>
          <cell r="I74">
            <v>183986</v>
          </cell>
          <cell r="K74">
            <v>108961</v>
          </cell>
        </row>
        <row r="75">
          <cell r="E75">
            <v>0</v>
          </cell>
          <cell r="G75">
            <v>75091</v>
          </cell>
          <cell r="I75">
            <v>20652</v>
          </cell>
          <cell r="K75">
            <v>286362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20690</v>
          </cell>
          <cell r="I82">
            <v>643</v>
          </cell>
          <cell r="K82">
            <v>29400</v>
          </cell>
        </row>
        <row r="84">
          <cell r="E84">
            <v>0</v>
          </cell>
          <cell r="G84">
            <v>35957</v>
          </cell>
          <cell r="I84">
            <v>649</v>
          </cell>
          <cell r="K84">
            <v>-650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51">
        <row r="74">
          <cell r="E74">
            <v>16898</v>
          </cell>
          <cell r="G74">
            <v>16688</v>
          </cell>
          <cell r="I74">
            <v>0</v>
          </cell>
          <cell r="K74">
            <v>1913</v>
          </cell>
        </row>
        <row r="75">
          <cell r="E75">
            <v>135995</v>
          </cell>
          <cell r="G75">
            <v>316213</v>
          </cell>
          <cell r="I75">
            <v>48768</v>
          </cell>
          <cell r="K75">
            <v>-28340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1635595</v>
          </cell>
          <cell r="G78">
            <v>1688863</v>
          </cell>
          <cell r="I78">
            <v>201976</v>
          </cell>
          <cell r="K78">
            <v>0</v>
          </cell>
        </row>
        <row r="79">
          <cell r="E79">
            <v>0</v>
          </cell>
          <cell r="G79">
            <v>1695849</v>
          </cell>
          <cell r="I79">
            <v>1773519</v>
          </cell>
          <cell r="K79">
            <v>1824860</v>
          </cell>
        </row>
        <row r="80">
          <cell r="E80">
            <v>5916</v>
          </cell>
          <cell r="G80">
            <v>0</v>
          </cell>
          <cell r="I80">
            <v>0</v>
          </cell>
          <cell r="K80">
            <v>1219</v>
          </cell>
        </row>
        <row r="81">
          <cell r="E81">
            <v>0</v>
          </cell>
          <cell r="G81">
            <v>36617</v>
          </cell>
          <cell r="I81">
            <v>5129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13835</v>
          </cell>
          <cell r="K84">
            <v>49932</v>
          </cell>
        </row>
        <row r="85">
          <cell r="E85">
            <v>0</v>
          </cell>
          <cell r="G85">
            <v>1236</v>
          </cell>
          <cell r="I85">
            <v>25105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3589622</v>
          </cell>
          <cell r="G88">
            <v>6528636</v>
          </cell>
          <cell r="I88">
            <v>3398560</v>
          </cell>
          <cell r="K88">
            <v>8736908</v>
          </cell>
        </row>
        <row r="89">
          <cell r="E89">
            <v>127570</v>
          </cell>
          <cell r="G89">
            <v>7963068</v>
          </cell>
          <cell r="I89">
            <v>6215627</v>
          </cell>
          <cell r="K89">
            <v>42261787</v>
          </cell>
        </row>
        <row r="90">
          <cell r="E90">
            <v>2900280</v>
          </cell>
          <cell r="G90">
            <v>9554142</v>
          </cell>
          <cell r="I90">
            <v>6070934</v>
          </cell>
          <cell r="K90">
            <v>4572471</v>
          </cell>
        </row>
        <row r="91">
          <cell r="E91">
            <v>63535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52">
        <row r="74">
          <cell r="E74">
            <v>60379</v>
          </cell>
          <cell r="G74">
            <v>118462</v>
          </cell>
          <cell r="I74">
            <v>1270507</v>
          </cell>
          <cell r="K74">
            <v>0</v>
          </cell>
        </row>
        <row r="75">
          <cell r="E75">
            <v>443770</v>
          </cell>
          <cell r="G75">
            <v>177470</v>
          </cell>
          <cell r="I75">
            <v>703537</v>
          </cell>
          <cell r="K75">
            <v>219896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13642746</v>
          </cell>
          <cell r="G84">
            <v>21397393</v>
          </cell>
          <cell r="I84">
            <v>9772449</v>
          </cell>
          <cell r="K84">
            <v>28358067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282000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53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2139480</v>
          </cell>
          <cell r="G79">
            <v>1326235</v>
          </cell>
          <cell r="I79">
            <v>2602437</v>
          </cell>
          <cell r="K79">
            <v>4894900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869565</v>
          </cell>
          <cell r="G85">
            <v>2374027</v>
          </cell>
          <cell r="I85">
            <v>1776898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142131</v>
          </cell>
          <cell r="I88">
            <v>0</v>
          </cell>
          <cell r="K88">
            <v>0</v>
          </cell>
        </row>
        <row r="89">
          <cell r="E89">
            <v>4148537</v>
          </cell>
          <cell r="G89">
            <v>6141337</v>
          </cell>
          <cell r="I89">
            <v>627390</v>
          </cell>
          <cell r="K89">
            <v>7135244</v>
          </cell>
        </row>
        <row r="90">
          <cell r="E90">
            <v>376194</v>
          </cell>
          <cell r="G90">
            <v>0</v>
          </cell>
          <cell r="I90">
            <v>0</v>
          </cell>
          <cell r="K90">
            <v>1897374</v>
          </cell>
        </row>
        <row r="91">
          <cell r="E91">
            <v>0</v>
          </cell>
          <cell r="G91">
            <v>764595</v>
          </cell>
          <cell r="I91">
            <v>755040</v>
          </cell>
          <cell r="K91">
            <v>1050465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54">
        <row r="74">
          <cell r="E74">
            <v>0</v>
          </cell>
          <cell r="G74">
            <v>17930</v>
          </cell>
          <cell r="I74">
            <v>0</v>
          </cell>
          <cell r="K74">
            <v>10400</v>
          </cell>
        </row>
        <row r="75">
          <cell r="E75">
            <v>0</v>
          </cell>
          <cell r="G75">
            <v>33376</v>
          </cell>
          <cell r="I75">
            <v>494733</v>
          </cell>
          <cell r="K75">
            <v>76961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2225316</v>
          </cell>
          <cell r="G78">
            <v>9904345</v>
          </cell>
          <cell r="I78">
            <v>776355</v>
          </cell>
          <cell r="K78">
            <v>3158525</v>
          </cell>
        </row>
        <row r="79">
          <cell r="E79">
            <v>912266</v>
          </cell>
          <cell r="G79">
            <v>1708816</v>
          </cell>
          <cell r="I79">
            <v>1766228</v>
          </cell>
          <cell r="K79">
            <v>1858984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2477891</v>
          </cell>
          <cell r="G85">
            <v>21229124</v>
          </cell>
          <cell r="I85">
            <v>15348743</v>
          </cell>
          <cell r="K85">
            <v>4360852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1705413</v>
          </cell>
          <cell r="I88">
            <v>2217283</v>
          </cell>
          <cell r="K88">
            <v>8843958</v>
          </cell>
        </row>
        <row r="89">
          <cell r="E89">
            <v>3433375</v>
          </cell>
          <cell r="G89">
            <v>12909623</v>
          </cell>
          <cell r="I89">
            <v>6200169</v>
          </cell>
          <cell r="K89">
            <v>20267154</v>
          </cell>
        </row>
        <row r="90">
          <cell r="E90">
            <v>4331163</v>
          </cell>
          <cell r="G90">
            <v>23572269</v>
          </cell>
          <cell r="I90">
            <v>9727820</v>
          </cell>
          <cell r="K90">
            <v>9753060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55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692400</v>
          </cell>
          <cell r="I85">
            <v>0</v>
          </cell>
          <cell r="K85">
            <v>1038320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1219716</v>
          </cell>
          <cell r="I88">
            <v>2321069</v>
          </cell>
          <cell r="K88">
            <v>0</v>
          </cell>
        </row>
        <row r="89">
          <cell r="E89">
            <v>0</v>
          </cell>
          <cell r="G89">
            <v>1651749</v>
          </cell>
          <cell r="I89">
            <v>5233599</v>
          </cell>
          <cell r="K89">
            <v>5411676</v>
          </cell>
        </row>
        <row r="90">
          <cell r="E90">
            <v>0</v>
          </cell>
          <cell r="G90">
            <v>2519905</v>
          </cell>
          <cell r="I90">
            <v>189646</v>
          </cell>
          <cell r="K90">
            <v>432014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56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469702</v>
          </cell>
          <cell r="K78">
            <v>0</v>
          </cell>
        </row>
        <row r="79">
          <cell r="E79">
            <v>543294</v>
          </cell>
          <cell r="G79">
            <v>1939470</v>
          </cell>
          <cell r="I79">
            <v>70359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150959</v>
          </cell>
          <cell r="G85">
            <v>82400</v>
          </cell>
          <cell r="I85">
            <v>676008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801871</v>
          </cell>
          <cell r="I89">
            <v>292619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57">
        <row r="74">
          <cell r="E74">
            <v>27800</v>
          </cell>
          <cell r="G74">
            <v>123447</v>
          </cell>
          <cell r="I74">
            <v>0</v>
          </cell>
          <cell r="K74">
            <v>620450</v>
          </cell>
        </row>
        <row r="75">
          <cell r="E75">
            <v>32816</v>
          </cell>
          <cell r="G75">
            <v>0</v>
          </cell>
          <cell r="I75">
            <v>0</v>
          </cell>
          <cell r="K75">
            <v>1391365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18592</v>
          </cell>
          <cell r="G78">
            <v>0</v>
          </cell>
          <cell r="I78">
            <v>4983</v>
          </cell>
          <cell r="K78">
            <v>7921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381702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58">
        <row r="74">
          <cell r="E74">
            <v>0</v>
          </cell>
          <cell r="G74">
            <v>449131</v>
          </cell>
          <cell r="I74">
            <v>165546</v>
          </cell>
          <cell r="K74">
            <v>0</v>
          </cell>
        </row>
        <row r="75">
          <cell r="E75">
            <v>86880</v>
          </cell>
          <cell r="G75">
            <v>-21681</v>
          </cell>
          <cell r="I75">
            <v>604899</v>
          </cell>
          <cell r="K75">
            <v>649504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122300</v>
          </cell>
        </row>
        <row r="79">
          <cell r="E79">
            <v>697478</v>
          </cell>
          <cell r="G79">
            <v>67678</v>
          </cell>
          <cell r="I79">
            <v>129985</v>
          </cell>
          <cell r="K79">
            <v>391647</v>
          </cell>
        </row>
        <row r="80">
          <cell r="E80">
            <v>9465</v>
          </cell>
          <cell r="G80">
            <v>51503</v>
          </cell>
          <cell r="I80">
            <v>12937</v>
          </cell>
          <cell r="K80">
            <v>19492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6109374</v>
          </cell>
          <cell r="G85">
            <v>8085447</v>
          </cell>
          <cell r="I85">
            <v>3968873</v>
          </cell>
          <cell r="K85">
            <v>-4232154</v>
          </cell>
        </row>
        <row r="86">
          <cell r="E86">
            <v>0</v>
          </cell>
          <cell r="G86">
            <v>0</v>
          </cell>
          <cell r="I86">
            <v>120000</v>
          </cell>
          <cell r="K86">
            <v>30117</v>
          </cell>
        </row>
        <row r="88">
          <cell r="E88">
            <v>0</v>
          </cell>
          <cell r="G88">
            <v>0</v>
          </cell>
          <cell r="I88">
            <v>1563</v>
          </cell>
          <cell r="K88">
            <v>0</v>
          </cell>
        </row>
        <row r="89">
          <cell r="E89">
            <v>5199132</v>
          </cell>
          <cell r="G89">
            <v>1670196</v>
          </cell>
          <cell r="I89">
            <v>3582099</v>
          </cell>
          <cell r="K89">
            <v>16792651</v>
          </cell>
        </row>
        <row r="90">
          <cell r="E90">
            <v>2882418</v>
          </cell>
          <cell r="G90">
            <v>345998</v>
          </cell>
          <cell r="I90">
            <v>4517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59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1769106</v>
          </cell>
          <cell r="G78">
            <v>0</v>
          </cell>
          <cell r="I78">
            <v>0</v>
          </cell>
          <cell r="K78">
            <v>-551000</v>
          </cell>
        </row>
        <row r="79">
          <cell r="E79">
            <v>247695</v>
          </cell>
          <cell r="G79">
            <v>1264455</v>
          </cell>
          <cell r="I79">
            <v>214555</v>
          </cell>
          <cell r="K79">
            <v>665989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551821</v>
          </cell>
          <cell r="G85">
            <v>292919</v>
          </cell>
          <cell r="I85">
            <v>552153</v>
          </cell>
          <cell r="K85">
            <v>496312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733436</v>
          </cell>
          <cell r="K88">
            <v>4262999</v>
          </cell>
        </row>
        <row r="89">
          <cell r="E89">
            <v>8513220</v>
          </cell>
          <cell r="G89">
            <v>14434702</v>
          </cell>
          <cell r="I89">
            <v>9792794</v>
          </cell>
          <cell r="K89">
            <v>19592074</v>
          </cell>
        </row>
        <row r="90">
          <cell r="E90">
            <v>1459106</v>
          </cell>
          <cell r="G90">
            <v>3280675</v>
          </cell>
          <cell r="I90">
            <v>2453859</v>
          </cell>
          <cell r="K90">
            <v>3951786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60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20284</v>
          </cell>
          <cell r="G75">
            <v>608177</v>
          </cell>
          <cell r="I75">
            <v>600022</v>
          </cell>
          <cell r="K75">
            <v>-330359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49203</v>
          </cell>
        </row>
        <row r="79">
          <cell r="E79">
            <v>0</v>
          </cell>
          <cell r="G79">
            <v>1264460</v>
          </cell>
          <cell r="I79">
            <v>1293290</v>
          </cell>
          <cell r="K79">
            <v>586170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1157998</v>
          </cell>
          <cell r="G85">
            <v>345195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173430</v>
          </cell>
          <cell r="G88">
            <v>3473842</v>
          </cell>
          <cell r="I88">
            <v>1375806</v>
          </cell>
          <cell r="K88">
            <v>5704617</v>
          </cell>
        </row>
        <row r="89">
          <cell r="E89">
            <v>1968953</v>
          </cell>
          <cell r="G89">
            <v>2710955</v>
          </cell>
          <cell r="I89">
            <v>461925</v>
          </cell>
          <cell r="K89">
            <v>99783</v>
          </cell>
        </row>
        <row r="90">
          <cell r="E90">
            <v>4833616</v>
          </cell>
          <cell r="G90">
            <v>12019144</v>
          </cell>
          <cell r="I90">
            <v>1346170</v>
          </cell>
          <cell r="K90">
            <v>1323019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61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62">
        <row r="74">
          <cell r="E74">
            <v>24168</v>
          </cell>
          <cell r="G74">
            <v>147680</v>
          </cell>
          <cell r="I74">
            <v>1167960</v>
          </cell>
          <cell r="K74">
            <v>0</v>
          </cell>
        </row>
        <row r="75">
          <cell r="E75">
            <v>0</v>
          </cell>
          <cell r="G75">
            <v>66797</v>
          </cell>
          <cell r="I75">
            <v>34107</v>
          </cell>
          <cell r="K75">
            <v>78985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63">
        <row r="74">
          <cell r="E74">
            <v>233414</v>
          </cell>
          <cell r="G74">
            <v>24755300</v>
          </cell>
          <cell r="I74">
            <v>869303</v>
          </cell>
          <cell r="K74">
            <v>6761024</v>
          </cell>
        </row>
        <row r="75">
          <cell r="E75">
            <v>13673249</v>
          </cell>
          <cell r="G75">
            <v>186896014</v>
          </cell>
          <cell r="I75">
            <v>271423808</v>
          </cell>
          <cell r="K75">
            <v>367193099</v>
          </cell>
        </row>
        <row r="76">
          <cell r="E76">
            <v>25780</v>
          </cell>
          <cell r="G76">
            <v>0</v>
          </cell>
          <cell r="I76">
            <v>3950</v>
          </cell>
          <cell r="K76">
            <v>0</v>
          </cell>
        </row>
        <row r="78">
          <cell r="E78">
            <v>7123146</v>
          </cell>
          <cell r="G78">
            <v>20196791</v>
          </cell>
          <cell r="I78">
            <v>16774895</v>
          </cell>
          <cell r="K78">
            <v>18789896</v>
          </cell>
        </row>
        <row r="79">
          <cell r="E79">
            <v>2795321</v>
          </cell>
          <cell r="G79">
            <v>51704740</v>
          </cell>
          <cell r="I79">
            <v>37364156</v>
          </cell>
          <cell r="K79">
            <v>60314117</v>
          </cell>
        </row>
        <row r="80">
          <cell r="E80">
            <v>7376405</v>
          </cell>
          <cell r="G80">
            <v>12910143</v>
          </cell>
          <cell r="I80">
            <v>22131458</v>
          </cell>
          <cell r="K80">
            <v>33769771</v>
          </cell>
        </row>
        <row r="81">
          <cell r="E81">
            <v>74022433</v>
          </cell>
          <cell r="G81">
            <v>323793065</v>
          </cell>
          <cell r="I81">
            <v>118179135</v>
          </cell>
          <cell r="K81">
            <v>157110932</v>
          </cell>
        </row>
        <row r="82">
          <cell r="E82">
            <v>202600</v>
          </cell>
          <cell r="G82">
            <v>648501</v>
          </cell>
          <cell r="I82">
            <v>1043011</v>
          </cell>
          <cell r="K82">
            <v>479277</v>
          </cell>
        </row>
        <row r="84">
          <cell r="E84">
            <v>70214</v>
          </cell>
          <cell r="G84">
            <v>3730389</v>
          </cell>
          <cell r="I84">
            <v>8040094</v>
          </cell>
          <cell r="K84">
            <v>17282599</v>
          </cell>
        </row>
        <row r="85">
          <cell r="E85">
            <v>41081630</v>
          </cell>
          <cell r="G85">
            <v>355149388</v>
          </cell>
          <cell r="I85">
            <v>191059470</v>
          </cell>
          <cell r="K85">
            <v>213157145</v>
          </cell>
        </row>
        <row r="86">
          <cell r="E86">
            <v>1374998</v>
          </cell>
          <cell r="G86">
            <v>7622909</v>
          </cell>
          <cell r="I86">
            <v>2651300</v>
          </cell>
          <cell r="K86">
            <v>4064310</v>
          </cell>
        </row>
        <row r="88">
          <cell r="E88">
            <v>51118556</v>
          </cell>
          <cell r="G88">
            <v>200276151</v>
          </cell>
          <cell r="I88">
            <v>106036816</v>
          </cell>
          <cell r="K88">
            <v>180443995</v>
          </cell>
        </row>
        <row r="89">
          <cell r="E89">
            <v>93071139</v>
          </cell>
          <cell r="G89">
            <v>223729083</v>
          </cell>
          <cell r="I89">
            <v>140030313</v>
          </cell>
          <cell r="K89">
            <v>139677837</v>
          </cell>
        </row>
        <row r="90">
          <cell r="E90">
            <v>11760988</v>
          </cell>
          <cell r="G90">
            <v>27410927</v>
          </cell>
          <cell r="I90">
            <v>37447337</v>
          </cell>
          <cell r="K90">
            <v>4014468</v>
          </cell>
        </row>
        <row r="91">
          <cell r="E91">
            <v>2163167</v>
          </cell>
          <cell r="G91">
            <v>15900035</v>
          </cell>
          <cell r="I91">
            <v>14527987</v>
          </cell>
          <cell r="K91">
            <v>37118263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64">
        <row r="74">
          <cell r="E74">
            <v>1247000</v>
          </cell>
          <cell r="G74">
            <v>20000</v>
          </cell>
          <cell r="I74">
            <v>617000</v>
          </cell>
          <cell r="K74">
            <v>25000</v>
          </cell>
        </row>
        <row r="75">
          <cell r="E75">
            <v>-84926151</v>
          </cell>
          <cell r="G75">
            <v>106386410</v>
          </cell>
          <cell r="I75">
            <v>54130154</v>
          </cell>
          <cell r="K75">
            <v>62626652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-1783789</v>
          </cell>
          <cell r="G78">
            <v>16212000</v>
          </cell>
          <cell r="I78">
            <v>18602000</v>
          </cell>
          <cell r="K78">
            <v>15467000</v>
          </cell>
        </row>
        <row r="79">
          <cell r="E79">
            <v>2914000</v>
          </cell>
          <cell r="G79">
            <v>6411000</v>
          </cell>
          <cell r="I79">
            <v>10993000</v>
          </cell>
          <cell r="K79">
            <v>7574000</v>
          </cell>
        </row>
        <row r="80">
          <cell r="E80">
            <v>1259000</v>
          </cell>
          <cell r="G80">
            <v>80345000</v>
          </cell>
          <cell r="I80">
            <v>13506000</v>
          </cell>
          <cell r="K80">
            <v>19154000</v>
          </cell>
        </row>
        <row r="81">
          <cell r="E81">
            <v>273237080</v>
          </cell>
          <cell r="G81">
            <v>273887517</v>
          </cell>
          <cell r="I81">
            <v>162799000</v>
          </cell>
          <cell r="K81">
            <v>234913000</v>
          </cell>
        </row>
        <row r="82">
          <cell r="E82">
            <v>40000</v>
          </cell>
          <cell r="G82">
            <v>6721000</v>
          </cell>
          <cell r="I82">
            <v>30938000</v>
          </cell>
          <cell r="K82">
            <v>11647000</v>
          </cell>
        </row>
        <row r="84">
          <cell r="E84">
            <v>77267000</v>
          </cell>
          <cell r="G84">
            <v>133690300</v>
          </cell>
          <cell r="I84">
            <v>30202700</v>
          </cell>
          <cell r="K84">
            <v>55266000</v>
          </cell>
        </row>
        <row r="85">
          <cell r="E85">
            <v>310600000</v>
          </cell>
          <cell r="G85">
            <v>365447265</v>
          </cell>
          <cell r="I85">
            <v>366693184</v>
          </cell>
          <cell r="K85">
            <v>132969976</v>
          </cell>
        </row>
        <row r="86">
          <cell r="E86">
            <v>-4723000</v>
          </cell>
          <cell r="G86">
            <v>43603000</v>
          </cell>
          <cell r="I86">
            <v>-98000</v>
          </cell>
          <cell r="K86">
            <v>312000</v>
          </cell>
        </row>
        <row r="88">
          <cell r="E88">
            <v>198169000</v>
          </cell>
          <cell r="G88">
            <v>222943272</v>
          </cell>
          <cell r="I88">
            <v>149543066</v>
          </cell>
          <cell r="K88">
            <v>246880993</v>
          </cell>
        </row>
        <row r="89">
          <cell r="E89">
            <v>252058800</v>
          </cell>
          <cell r="G89">
            <v>144070326</v>
          </cell>
          <cell r="I89">
            <v>102097829</v>
          </cell>
          <cell r="K89">
            <v>67078798</v>
          </cell>
        </row>
        <row r="90">
          <cell r="E90">
            <v>168050200</v>
          </cell>
          <cell r="G90">
            <v>96057881</v>
          </cell>
          <cell r="I90">
            <v>68092693</v>
          </cell>
          <cell r="K90">
            <v>44719202</v>
          </cell>
        </row>
        <row r="91">
          <cell r="E91">
            <v>19770000</v>
          </cell>
          <cell r="G91">
            <v>25666000</v>
          </cell>
          <cell r="I91">
            <v>18776000</v>
          </cell>
          <cell r="K91">
            <v>10748000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65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11665212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107255588</v>
          </cell>
          <cell r="G78">
            <v>-1069898674</v>
          </cell>
          <cell r="I78">
            <v>-496106820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2307860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657463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56393432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405919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4649133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124599139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1084513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58996393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106023711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11509681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5124000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389529</v>
          </cell>
          <cell r="K92">
            <v>0</v>
          </cell>
        </row>
      </sheetData>
      <sheetData sheetId="66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-19702</v>
          </cell>
          <cell r="G75">
            <v>20516427</v>
          </cell>
          <cell r="I75">
            <v>1743792</v>
          </cell>
          <cell r="K75">
            <v>9470514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10000000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2316567</v>
          </cell>
          <cell r="I84">
            <v>1338251</v>
          </cell>
          <cell r="K84">
            <v>6703153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-10907</v>
          </cell>
          <cell r="I88">
            <v>0</v>
          </cell>
          <cell r="K88">
            <v>48197749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67">
        <row r="74">
          <cell r="E74">
            <v>0</v>
          </cell>
          <cell r="G74">
            <v>0</v>
          </cell>
          <cell r="I74">
            <v>0</v>
          </cell>
          <cell r="K74">
            <v>372502</v>
          </cell>
        </row>
        <row r="75">
          <cell r="E75">
            <v>66093</v>
          </cell>
          <cell r="G75">
            <v>433638</v>
          </cell>
          <cell r="I75">
            <v>350182</v>
          </cell>
          <cell r="K75">
            <v>359956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1441241</v>
          </cell>
          <cell r="I78">
            <v>568646</v>
          </cell>
          <cell r="K78">
            <v>686868</v>
          </cell>
        </row>
        <row r="79">
          <cell r="E79">
            <v>9000</v>
          </cell>
          <cell r="G79">
            <v>2479713</v>
          </cell>
          <cell r="I79">
            <v>391856</v>
          </cell>
          <cell r="K79">
            <v>3960115</v>
          </cell>
        </row>
        <row r="80">
          <cell r="E80">
            <v>65570</v>
          </cell>
          <cell r="G80">
            <v>316288</v>
          </cell>
          <cell r="I80">
            <v>0</v>
          </cell>
          <cell r="K80">
            <v>521136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5479</v>
          </cell>
          <cell r="I84">
            <v>2869</v>
          </cell>
          <cell r="K84">
            <v>154341</v>
          </cell>
        </row>
        <row r="85">
          <cell r="E85">
            <v>0</v>
          </cell>
          <cell r="G85">
            <v>1008970</v>
          </cell>
          <cell r="I85">
            <v>268491</v>
          </cell>
          <cell r="K85">
            <v>9551606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2648153</v>
          </cell>
          <cell r="G88">
            <v>5431490</v>
          </cell>
          <cell r="I88">
            <v>6131155</v>
          </cell>
          <cell r="K88">
            <v>27010084</v>
          </cell>
        </row>
        <row r="89">
          <cell r="E89">
            <v>5741379</v>
          </cell>
          <cell r="G89">
            <v>12537537</v>
          </cell>
          <cell r="I89">
            <v>6920628</v>
          </cell>
          <cell r="K89">
            <v>11882428</v>
          </cell>
        </row>
        <row r="90">
          <cell r="E90">
            <v>864968</v>
          </cell>
          <cell r="G90">
            <v>4414843</v>
          </cell>
          <cell r="I90">
            <v>1635655</v>
          </cell>
          <cell r="K90">
            <v>5400077</v>
          </cell>
        </row>
        <row r="91">
          <cell r="E91">
            <v>18890</v>
          </cell>
          <cell r="G91">
            <v>403016</v>
          </cell>
          <cell r="I91">
            <v>65600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68">
        <row r="74">
          <cell r="E74">
            <v>0</v>
          </cell>
          <cell r="G74">
            <v>502174</v>
          </cell>
          <cell r="I74">
            <v>527044</v>
          </cell>
          <cell r="K74">
            <v>157404</v>
          </cell>
        </row>
        <row r="75">
          <cell r="E75">
            <v>315597</v>
          </cell>
          <cell r="G75">
            <v>27313</v>
          </cell>
          <cell r="I75">
            <v>35199</v>
          </cell>
          <cell r="K75">
            <v>550179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165423</v>
          </cell>
          <cell r="G78">
            <v>2182559</v>
          </cell>
          <cell r="I78">
            <v>161582</v>
          </cell>
          <cell r="K78">
            <v>283379</v>
          </cell>
        </row>
        <row r="79">
          <cell r="E79">
            <v>0</v>
          </cell>
          <cell r="G79">
            <v>0</v>
          </cell>
          <cell r="I79">
            <v>90540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57960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211105</v>
          </cell>
          <cell r="I85">
            <v>2258600</v>
          </cell>
          <cell r="K85">
            <v>6576225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572042</v>
          </cell>
          <cell r="G88">
            <v>7758443</v>
          </cell>
          <cell r="I88">
            <v>7150502</v>
          </cell>
          <cell r="K88">
            <v>114542</v>
          </cell>
        </row>
        <row r="89">
          <cell r="E89">
            <v>0</v>
          </cell>
          <cell r="G89">
            <v>198834</v>
          </cell>
          <cell r="I89">
            <v>482784</v>
          </cell>
          <cell r="K89">
            <v>703750</v>
          </cell>
        </row>
        <row r="90">
          <cell r="E90">
            <v>0</v>
          </cell>
          <cell r="G90">
            <v>0</v>
          </cell>
          <cell r="I90">
            <v>1506442</v>
          </cell>
          <cell r="K90">
            <v>3957404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69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237837</v>
          </cell>
          <cell r="G75">
            <v>261270</v>
          </cell>
          <cell r="I75">
            <v>123025</v>
          </cell>
          <cell r="K75">
            <v>41329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38950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70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491257</v>
          </cell>
          <cell r="G75">
            <v>-10327937</v>
          </cell>
          <cell r="I75">
            <v>7480978</v>
          </cell>
          <cell r="K75">
            <v>-6508122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2977256</v>
          </cell>
          <cell r="I78">
            <v>957341</v>
          </cell>
          <cell r="K78">
            <v>0</v>
          </cell>
        </row>
        <row r="79">
          <cell r="E79">
            <v>0</v>
          </cell>
          <cell r="G79">
            <v>702782</v>
          </cell>
          <cell r="I79">
            <v>2824593</v>
          </cell>
          <cell r="K79">
            <v>3911164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-1630383</v>
          </cell>
          <cell r="I81">
            <v>30628292</v>
          </cell>
          <cell r="K81">
            <v>482708</v>
          </cell>
        </row>
        <row r="82">
          <cell r="E82">
            <v>0</v>
          </cell>
          <cell r="G82">
            <v>0</v>
          </cell>
          <cell r="I82">
            <v>3532951</v>
          </cell>
          <cell r="K82">
            <v>9762025</v>
          </cell>
        </row>
        <row r="84">
          <cell r="E84">
            <v>0</v>
          </cell>
          <cell r="G84">
            <v>-6144662</v>
          </cell>
          <cell r="I84">
            <v>157808</v>
          </cell>
          <cell r="K84">
            <v>200286</v>
          </cell>
        </row>
        <row r="85">
          <cell r="E85">
            <v>0</v>
          </cell>
          <cell r="G85">
            <v>0</v>
          </cell>
          <cell r="I85">
            <v>19821525</v>
          </cell>
          <cell r="K85">
            <v>10560069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-537045</v>
          </cell>
          <cell r="G88">
            <v>-3039034</v>
          </cell>
          <cell r="I88">
            <v>3728385</v>
          </cell>
          <cell r="K88">
            <v>10826736</v>
          </cell>
        </row>
        <row r="89">
          <cell r="E89">
            <v>0</v>
          </cell>
          <cell r="G89">
            <v>6398454</v>
          </cell>
          <cell r="I89">
            <v>9420649</v>
          </cell>
          <cell r="K89">
            <v>31538356</v>
          </cell>
        </row>
        <row r="90">
          <cell r="E90">
            <v>0</v>
          </cell>
          <cell r="G90">
            <v>-1425981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1051729</v>
          </cell>
          <cell r="I91">
            <v>0</v>
          </cell>
          <cell r="K91">
            <v>10445715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71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72">
        <row r="74">
          <cell r="E74">
            <v>0</v>
          </cell>
          <cell r="G74">
            <v>0</v>
          </cell>
          <cell r="I74">
            <v>-33901</v>
          </cell>
          <cell r="K74">
            <v>0</v>
          </cell>
        </row>
        <row r="75">
          <cell r="E75">
            <v>16599460</v>
          </cell>
          <cell r="G75">
            <v>0</v>
          </cell>
          <cell r="I75">
            <v>2732131</v>
          </cell>
          <cell r="K75">
            <v>2357306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12480</v>
          </cell>
          <cell r="I78">
            <v>0</v>
          </cell>
          <cell r="K78">
            <v>132937</v>
          </cell>
        </row>
        <row r="79">
          <cell r="E79">
            <v>0</v>
          </cell>
          <cell r="G79">
            <v>828439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5177137</v>
          </cell>
          <cell r="I84">
            <v>0</v>
          </cell>
          <cell r="K84">
            <v>3064644</v>
          </cell>
        </row>
        <row r="85">
          <cell r="E85">
            <v>483450</v>
          </cell>
          <cell r="G85">
            <v>28929507</v>
          </cell>
          <cell r="I85">
            <v>20810432</v>
          </cell>
          <cell r="K85">
            <v>20679415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3549911</v>
          </cell>
          <cell r="G88">
            <v>11545107</v>
          </cell>
          <cell r="I88">
            <v>31831613</v>
          </cell>
          <cell r="K88">
            <v>11734682</v>
          </cell>
        </row>
        <row r="89">
          <cell r="E89">
            <v>12907648</v>
          </cell>
          <cell r="G89">
            <v>5534259</v>
          </cell>
          <cell r="I89">
            <v>5366553</v>
          </cell>
          <cell r="K89">
            <v>24711768</v>
          </cell>
        </row>
        <row r="90">
          <cell r="E90">
            <v>0</v>
          </cell>
          <cell r="G90">
            <v>14124950</v>
          </cell>
          <cell r="I90">
            <v>16196318</v>
          </cell>
          <cell r="K90">
            <v>2451317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73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17999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74">
        <row r="74">
          <cell r="E74">
            <v>1023023</v>
          </cell>
          <cell r="G74">
            <v>788863</v>
          </cell>
          <cell r="I74">
            <v>513473</v>
          </cell>
          <cell r="K74">
            <v>1583856</v>
          </cell>
        </row>
        <row r="75">
          <cell r="E75">
            <v>27862871</v>
          </cell>
          <cell r="G75">
            <v>28589410</v>
          </cell>
          <cell r="I75">
            <v>54564209</v>
          </cell>
          <cell r="K75">
            <v>168181230</v>
          </cell>
        </row>
        <row r="76">
          <cell r="E76">
            <v>26802</v>
          </cell>
          <cell r="G76">
            <v>130430</v>
          </cell>
          <cell r="I76">
            <v>28500</v>
          </cell>
          <cell r="K76">
            <v>515732</v>
          </cell>
        </row>
        <row r="78">
          <cell r="E78">
            <v>21060184</v>
          </cell>
          <cell r="G78">
            <v>12783180</v>
          </cell>
          <cell r="I78">
            <v>18858607</v>
          </cell>
          <cell r="K78">
            <v>48597740</v>
          </cell>
        </row>
        <row r="79">
          <cell r="E79">
            <v>18606087</v>
          </cell>
          <cell r="G79">
            <v>18401029</v>
          </cell>
          <cell r="I79">
            <v>28472686</v>
          </cell>
          <cell r="K79">
            <v>38677039</v>
          </cell>
        </row>
        <row r="80">
          <cell r="E80">
            <v>7852617</v>
          </cell>
          <cell r="G80">
            <v>6115863</v>
          </cell>
          <cell r="I80">
            <v>8926047</v>
          </cell>
          <cell r="K80">
            <v>40797157</v>
          </cell>
        </row>
        <row r="81">
          <cell r="E81">
            <v>45004402</v>
          </cell>
          <cell r="G81">
            <v>55089543</v>
          </cell>
          <cell r="I81">
            <v>83018284</v>
          </cell>
          <cell r="K81">
            <v>132400287</v>
          </cell>
        </row>
        <row r="82">
          <cell r="E82">
            <v>1445305</v>
          </cell>
          <cell r="G82">
            <v>997554</v>
          </cell>
          <cell r="I82">
            <v>1642332</v>
          </cell>
          <cell r="K82">
            <v>1491418</v>
          </cell>
        </row>
        <row r="84">
          <cell r="E84">
            <v>60178267</v>
          </cell>
          <cell r="G84">
            <v>55736496</v>
          </cell>
          <cell r="I84">
            <v>31061296</v>
          </cell>
          <cell r="K84">
            <v>66065029</v>
          </cell>
        </row>
        <row r="85">
          <cell r="E85">
            <v>157974571</v>
          </cell>
          <cell r="G85">
            <v>233435598</v>
          </cell>
          <cell r="I85">
            <v>248660725</v>
          </cell>
          <cell r="K85">
            <v>527463309</v>
          </cell>
        </row>
        <row r="86">
          <cell r="E86">
            <v>167150</v>
          </cell>
          <cell r="G86">
            <v>195700</v>
          </cell>
          <cell r="I86">
            <v>2292001</v>
          </cell>
          <cell r="K86">
            <v>2886768</v>
          </cell>
        </row>
        <row r="88">
          <cell r="E88">
            <v>100943767</v>
          </cell>
          <cell r="G88">
            <v>51184616</v>
          </cell>
          <cell r="I88">
            <v>65975840</v>
          </cell>
          <cell r="K88">
            <v>110089125</v>
          </cell>
        </row>
        <row r="89">
          <cell r="E89">
            <v>77441242</v>
          </cell>
          <cell r="G89">
            <v>52908435</v>
          </cell>
          <cell r="I89">
            <v>56969603</v>
          </cell>
          <cell r="K89">
            <v>97913401</v>
          </cell>
        </row>
        <row r="90">
          <cell r="E90">
            <v>68035625</v>
          </cell>
          <cell r="G90">
            <v>101044978</v>
          </cell>
          <cell r="I90">
            <v>105251916</v>
          </cell>
          <cell r="K90">
            <v>90767051</v>
          </cell>
        </row>
        <row r="91">
          <cell r="E91">
            <v>920360</v>
          </cell>
          <cell r="G91">
            <v>2002041</v>
          </cell>
          <cell r="I91">
            <v>18592013</v>
          </cell>
          <cell r="K91">
            <v>4099017</v>
          </cell>
        </row>
        <row r="92">
          <cell r="E92">
            <v>13593291</v>
          </cell>
          <cell r="G92">
            <v>3514285</v>
          </cell>
          <cell r="I92">
            <v>5870314</v>
          </cell>
          <cell r="K92">
            <v>3628697</v>
          </cell>
        </row>
      </sheetData>
      <sheetData sheetId="75">
        <row r="74">
          <cell r="E74">
            <v>11000</v>
          </cell>
          <cell r="G74">
            <v>65300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255840</v>
          </cell>
          <cell r="I75">
            <v>3990</v>
          </cell>
          <cell r="K75">
            <v>166820</v>
          </cell>
        </row>
        <row r="76">
          <cell r="E76">
            <v>625</v>
          </cell>
          <cell r="G76">
            <v>-625</v>
          </cell>
          <cell r="I76">
            <v>0</v>
          </cell>
          <cell r="K76">
            <v>0</v>
          </cell>
        </row>
        <row r="78">
          <cell r="E78">
            <v>121722</v>
          </cell>
          <cell r="G78">
            <v>305035</v>
          </cell>
          <cell r="I78">
            <v>550332</v>
          </cell>
          <cell r="K78">
            <v>15750</v>
          </cell>
        </row>
        <row r="79">
          <cell r="E79">
            <v>3213779</v>
          </cell>
          <cell r="G79">
            <v>1133805</v>
          </cell>
          <cell r="I79">
            <v>-4335189</v>
          </cell>
          <cell r="K79">
            <v>789084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88000</v>
          </cell>
          <cell r="I84">
            <v>880547</v>
          </cell>
          <cell r="K84">
            <v>918581</v>
          </cell>
        </row>
        <row r="85">
          <cell r="E85">
            <v>986165</v>
          </cell>
          <cell r="G85">
            <v>2218770</v>
          </cell>
          <cell r="I85">
            <v>11633337</v>
          </cell>
          <cell r="K85">
            <v>4921094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817683</v>
          </cell>
          <cell r="I88">
            <v>-817682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76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293070105</v>
          </cell>
          <cell r="G75">
            <v>-178009</v>
          </cell>
          <cell r="I75">
            <v>-627816</v>
          </cell>
          <cell r="K75">
            <v>-1147291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26391082</v>
          </cell>
          <cell r="G78">
            <v>9972978</v>
          </cell>
          <cell r="I78">
            <v>2030124</v>
          </cell>
          <cell r="K78">
            <v>3622128</v>
          </cell>
        </row>
        <row r="79">
          <cell r="E79">
            <v>186248</v>
          </cell>
          <cell r="G79">
            <v>1581881</v>
          </cell>
          <cell r="I79">
            <v>1396986</v>
          </cell>
          <cell r="K79">
            <v>1568422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39075219</v>
          </cell>
          <cell r="G85">
            <v>10211826</v>
          </cell>
          <cell r="I85">
            <v>4052466</v>
          </cell>
          <cell r="K85">
            <v>4799956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77">
        <row r="74">
          <cell r="E74">
            <v>0</v>
          </cell>
          <cell r="G74">
            <v>170000</v>
          </cell>
          <cell r="I74">
            <v>0</v>
          </cell>
          <cell r="K74">
            <v>472238</v>
          </cell>
        </row>
        <row r="75">
          <cell r="E75">
            <v>113423</v>
          </cell>
          <cell r="G75">
            <v>303688</v>
          </cell>
          <cell r="I75">
            <v>51426</v>
          </cell>
          <cell r="K75">
            <v>647544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125020</v>
          </cell>
          <cell r="I78">
            <v>2874561</v>
          </cell>
          <cell r="K78">
            <v>-248542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205371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3690243</v>
          </cell>
          <cell r="G84">
            <v>5847823</v>
          </cell>
          <cell r="I84">
            <v>7659917</v>
          </cell>
          <cell r="K84">
            <v>3366983</v>
          </cell>
        </row>
        <row r="85">
          <cell r="E85">
            <v>101297</v>
          </cell>
          <cell r="G85">
            <v>7381699</v>
          </cell>
          <cell r="I85">
            <v>3703545</v>
          </cell>
          <cell r="K85">
            <v>12019540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885886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4434718</v>
          </cell>
          <cell r="I91">
            <v>7557343</v>
          </cell>
          <cell r="K91">
            <v>2466920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78">
        <row r="74">
          <cell r="E74">
            <v>0</v>
          </cell>
          <cell r="G74">
            <v>20879</v>
          </cell>
          <cell r="I74">
            <v>0</v>
          </cell>
          <cell r="K74">
            <v>19510</v>
          </cell>
        </row>
        <row r="75">
          <cell r="E75">
            <v>0</v>
          </cell>
          <cell r="G75">
            <v>159444</v>
          </cell>
          <cell r="I75">
            <v>20241</v>
          </cell>
          <cell r="K75">
            <v>512009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6256877</v>
          </cell>
          <cell r="G78">
            <v>7287047</v>
          </cell>
          <cell r="I78">
            <v>2351831</v>
          </cell>
          <cell r="K78">
            <v>1391289</v>
          </cell>
        </row>
        <row r="79">
          <cell r="E79">
            <v>0</v>
          </cell>
          <cell r="G79">
            <v>46993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81732</v>
          </cell>
          <cell r="K80">
            <v>-81732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1001339</v>
          </cell>
          <cell r="G84">
            <v>2577355</v>
          </cell>
          <cell r="I84">
            <v>3279525</v>
          </cell>
          <cell r="K84">
            <v>4334302</v>
          </cell>
        </row>
        <row r="85">
          <cell r="E85">
            <v>4059573</v>
          </cell>
          <cell r="G85">
            <v>9375441</v>
          </cell>
          <cell r="I85">
            <v>8652355</v>
          </cell>
          <cell r="K85">
            <v>13827672</v>
          </cell>
        </row>
        <row r="86">
          <cell r="E86">
            <v>0</v>
          </cell>
          <cell r="G86">
            <v>153170</v>
          </cell>
          <cell r="I86">
            <v>11605</v>
          </cell>
          <cell r="K86">
            <v>0</v>
          </cell>
        </row>
        <row r="88">
          <cell r="E88">
            <v>281182</v>
          </cell>
          <cell r="G88">
            <v>1425905</v>
          </cell>
          <cell r="I88">
            <v>6078725</v>
          </cell>
          <cell r="K88">
            <v>5246774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478335</v>
          </cell>
          <cell r="I91">
            <v>265686</v>
          </cell>
          <cell r="K91">
            <v>40004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79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262948</v>
          </cell>
          <cell r="I75">
            <v>1642926</v>
          </cell>
          <cell r="K75">
            <v>3278611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42200663</v>
          </cell>
          <cell r="I89">
            <v>46728685</v>
          </cell>
          <cell r="K89">
            <v>78701208</v>
          </cell>
        </row>
        <row r="90">
          <cell r="E90">
            <v>0</v>
          </cell>
          <cell r="G90">
            <v>2571452</v>
          </cell>
          <cell r="I90">
            <v>17077597</v>
          </cell>
          <cell r="K90">
            <v>12808348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13688</v>
          </cell>
          <cell r="I92">
            <v>0</v>
          </cell>
          <cell r="K92">
            <v>19835</v>
          </cell>
        </row>
      </sheetData>
      <sheetData sheetId="80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21959247</v>
          </cell>
          <cell r="G75">
            <v>54205</v>
          </cell>
          <cell r="I75">
            <v>24822474</v>
          </cell>
          <cell r="K75">
            <v>24207689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149730344</v>
          </cell>
          <cell r="G78">
            <v>112695</v>
          </cell>
          <cell r="I78">
            <v>148855374</v>
          </cell>
          <cell r="K78">
            <v>149198422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1028429</v>
          </cell>
          <cell r="I84">
            <v>1028429</v>
          </cell>
          <cell r="K84">
            <v>1028429</v>
          </cell>
        </row>
        <row r="85">
          <cell r="E85">
            <v>171047697</v>
          </cell>
          <cell r="G85">
            <v>210708</v>
          </cell>
          <cell r="I85">
            <v>171986870</v>
          </cell>
          <cell r="K85">
            <v>176829355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19992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81">
        <row r="74">
          <cell r="E74">
            <v>0</v>
          </cell>
          <cell r="G74">
            <v>15348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212932</v>
          </cell>
          <cell r="I75">
            <v>71159</v>
          </cell>
          <cell r="K75">
            <v>9870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1809813</v>
          </cell>
          <cell r="G78">
            <v>1338250</v>
          </cell>
          <cell r="I78">
            <v>4824062</v>
          </cell>
          <cell r="K78">
            <v>6455599</v>
          </cell>
        </row>
        <row r="79">
          <cell r="E79">
            <v>0</v>
          </cell>
          <cell r="G79">
            <v>0</v>
          </cell>
          <cell r="I79">
            <v>1410936</v>
          </cell>
          <cell r="K79">
            <v>2810396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3466985</v>
          </cell>
          <cell r="K81">
            <v>-1739130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31800</v>
          </cell>
          <cell r="K84">
            <v>1739130</v>
          </cell>
        </row>
        <row r="85">
          <cell r="E85">
            <v>15066</v>
          </cell>
          <cell r="G85">
            <v>111143</v>
          </cell>
          <cell r="I85">
            <v>359558</v>
          </cell>
          <cell r="K85">
            <v>1071950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-874</v>
          </cell>
          <cell r="I88">
            <v>529271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6804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82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49500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196045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6423154</v>
          </cell>
          <cell r="G85">
            <v>0</v>
          </cell>
          <cell r="I85">
            <v>0</v>
          </cell>
          <cell r="K85">
            <v>1229713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2700000</v>
          </cell>
          <cell r="G88">
            <v>0</v>
          </cell>
          <cell r="I88">
            <v>168351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83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20457910</v>
          </cell>
          <cell r="G75">
            <v>148700</v>
          </cell>
          <cell r="I75">
            <v>149598</v>
          </cell>
          <cell r="K75">
            <v>334935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2229608</v>
          </cell>
          <cell r="G78">
            <v>0</v>
          </cell>
          <cell r="I78">
            <v>166205</v>
          </cell>
          <cell r="K78">
            <v>-251414</v>
          </cell>
        </row>
        <row r="79">
          <cell r="E79">
            <v>5963211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8713179</v>
          </cell>
          <cell r="G84">
            <v>1580662</v>
          </cell>
          <cell r="I84">
            <v>1469497</v>
          </cell>
          <cell r="K84">
            <v>1550993</v>
          </cell>
        </row>
        <row r="85">
          <cell r="E85">
            <v>856501</v>
          </cell>
          <cell r="G85">
            <v>1555617</v>
          </cell>
          <cell r="I85">
            <v>902446</v>
          </cell>
          <cell r="K85">
            <v>627644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84">
        <row r="74">
          <cell r="E74">
            <v>4540845</v>
          </cell>
          <cell r="G74">
            <v>0</v>
          </cell>
          <cell r="I74">
            <v>0</v>
          </cell>
          <cell r="K74">
            <v>493158</v>
          </cell>
        </row>
        <row r="75">
          <cell r="E75">
            <v>45079685</v>
          </cell>
          <cell r="G75">
            <v>31202</v>
          </cell>
          <cell r="I75">
            <v>0</v>
          </cell>
          <cell r="K75">
            <v>11025935</v>
          </cell>
        </row>
        <row r="76">
          <cell r="E76">
            <v>163795</v>
          </cell>
          <cell r="G76">
            <v>0</v>
          </cell>
          <cell r="I76">
            <v>0</v>
          </cell>
          <cell r="K76">
            <v>56594</v>
          </cell>
        </row>
        <row r="78">
          <cell r="E78">
            <v>34817138</v>
          </cell>
          <cell r="G78">
            <v>701501</v>
          </cell>
          <cell r="I78">
            <v>0</v>
          </cell>
          <cell r="K78">
            <v>5072442</v>
          </cell>
        </row>
        <row r="79">
          <cell r="E79">
            <v>38889122</v>
          </cell>
          <cell r="G79">
            <v>0</v>
          </cell>
          <cell r="I79">
            <v>0</v>
          </cell>
          <cell r="K79">
            <v>339563</v>
          </cell>
        </row>
        <row r="80">
          <cell r="E80">
            <v>10875832</v>
          </cell>
          <cell r="G80">
            <v>1484504</v>
          </cell>
          <cell r="I80">
            <v>0</v>
          </cell>
          <cell r="K80">
            <v>918720</v>
          </cell>
        </row>
        <row r="81">
          <cell r="E81">
            <v>33835999</v>
          </cell>
          <cell r="G81">
            <v>0</v>
          </cell>
          <cell r="I81">
            <v>0</v>
          </cell>
          <cell r="K81">
            <v>905500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43361470</v>
          </cell>
          <cell r="G84">
            <v>0</v>
          </cell>
          <cell r="I84">
            <v>0</v>
          </cell>
          <cell r="K84">
            <v>11726229</v>
          </cell>
        </row>
        <row r="85">
          <cell r="E85">
            <v>223888511</v>
          </cell>
          <cell r="G85">
            <v>4772506</v>
          </cell>
          <cell r="I85">
            <v>0</v>
          </cell>
          <cell r="K85">
            <v>52378400</v>
          </cell>
        </row>
        <row r="86">
          <cell r="E86">
            <v>1946652</v>
          </cell>
          <cell r="G86">
            <v>0</v>
          </cell>
          <cell r="I86">
            <v>0</v>
          </cell>
          <cell r="K86">
            <v>81495</v>
          </cell>
        </row>
        <row r="88">
          <cell r="E88">
            <v>193057482</v>
          </cell>
          <cell r="G88">
            <v>0</v>
          </cell>
          <cell r="I88">
            <v>0</v>
          </cell>
          <cell r="K88">
            <v>6413441</v>
          </cell>
        </row>
        <row r="89">
          <cell r="E89">
            <v>192374281</v>
          </cell>
          <cell r="G89">
            <v>16145758</v>
          </cell>
          <cell r="I89">
            <v>0</v>
          </cell>
          <cell r="K89">
            <v>22536638</v>
          </cell>
        </row>
        <row r="90">
          <cell r="E90">
            <v>53297209</v>
          </cell>
          <cell r="G90">
            <v>6402946</v>
          </cell>
          <cell r="I90">
            <v>0</v>
          </cell>
          <cell r="K90">
            <v>10324114</v>
          </cell>
        </row>
        <row r="91">
          <cell r="E91">
            <v>25972845</v>
          </cell>
          <cell r="G91">
            <v>0</v>
          </cell>
          <cell r="I91">
            <v>0</v>
          </cell>
          <cell r="K91">
            <v>1584625</v>
          </cell>
        </row>
        <row r="92">
          <cell r="E92">
            <v>3235364</v>
          </cell>
          <cell r="G92">
            <v>41959</v>
          </cell>
          <cell r="I92">
            <v>0</v>
          </cell>
          <cell r="K92">
            <v>1865331</v>
          </cell>
        </row>
      </sheetData>
      <sheetData sheetId="85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29055959</v>
          </cell>
          <cell r="G75">
            <v>2966730</v>
          </cell>
          <cell r="I75">
            <v>737705</v>
          </cell>
          <cell r="K75">
            <v>278639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9556291</v>
          </cell>
          <cell r="G78">
            <v>5689257</v>
          </cell>
          <cell r="I78">
            <v>3274125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90798915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70900971</v>
          </cell>
          <cell r="G85">
            <v>2994623</v>
          </cell>
          <cell r="I85">
            <v>306205</v>
          </cell>
          <cell r="K85">
            <v>612457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86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677871</v>
          </cell>
          <cell r="G75">
            <v>147714</v>
          </cell>
          <cell r="I75">
            <v>0</v>
          </cell>
          <cell r="K75">
            <v>35515</v>
          </cell>
        </row>
        <row r="76">
          <cell r="E76">
            <v>0</v>
          </cell>
          <cell r="G76">
            <v>37950</v>
          </cell>
          <cell r="I76">
            <v>0</v>
          </cell>
          <cell r="K76">
            <v>0</v>
          </cell>
        </row>
        <row r="78">
          <cell r="E78">
            <v>86757</v>
          </cell>
          <cell r="G78">
            <v>316947</v>
          </cell>
          <cell r="I78">
            <v>422781</v>
          </cell>
          <cell r="K78">
            <v>699619</v>
          </cell>
        </row>
        <row r="79">
          <cell r="E79">
            <v>272900</v>
          </cell>
          <cell r="G79">
            <v>883783</v>
          </cell>
          <cell r="I79">
            <v>638750</v>
          </cell>
          <cell r="K79">
            <v>677469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465194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19250</v>
          </cell>
          <cell r="I84">
            <v>0</v>
          </cell>
          <cell r="K84">
            <v>0</v>
          </cell>
        </row>
        <row r="85">
          <cell r="E85">
            <v>4208233</v>
          </cell>
          <cell r="G85">
            <v>3302921</v>
          </cell>
          <cell r="I85">
            <v>3008535</v>
          </cell>
          <cell r="K85">
            <v>1869536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87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25057181</v>
          </cell>
          <cell r="K89">
            <v>33845900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3062660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88">
        <row r="74">
          <cell r="E74">
            <v>0</v>
          </cell>
          <cell r="G74">
            <v>61896</v>
          </cell>
          <cell r="I74">
            <v>21315</v>
          </cell>
          <cell r="K74">
            <v>0</v>
          </cell>
        </row>
        <row r="75">
          <cell r="E75">
            <v>751103</v>
          </cell>
          <cell r="G75">
            <v>102862</v>
          </cell>
          <cell r="I75">
            <v>32408</v>
          </cell>
          <cell r="K75">
            <v>221245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23418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569482</v>
          </cell>
          <cell r="K80">
            <v>-2000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8852775</v>
          </cell>
          <cell r="G84">
            <v>7942380</v>
          </cell>
          <cell r="I84">
            <v>5118015</v>
          </cell>
          <cell r="K84">
            <v>6527146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89">
        <row r="74">
          <cell r="E74">
            <v>0</v>
          </cell>
          <cell r="G74">
            <v>684390</v>
          </cell>
          <cell r="I74">
            <v>0</v>
          </cell>
          <cell r="K74">
            <v>0</v>
          </cell>
        </row>
        <row r="75">
          <cell r="E75">
            <v>746358</v>
          </cell>
          <cell r="G75">
            <v>219489</v>
          </cell>
          <cell r="I75">
            <v>45600</v>
          </cell>
          <cell r="K75">
            <v>156941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2073250</v>
          </cell>
        </row>
        <row r="79">
          <cell r="E79">
            <v>724396</v>
          </cell>
          <cell r="G79">
            <v>1607506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1355183</v>
          </cell>
          <cell r="G81">
            <v>0</v>
          </cell>
          <cell r="I81">
            <v>524132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5217</v>
          </cell>
          <cell r="I84">
            <v>430000</v>
          </cell>
          <cell r="K84">
            <v>154690</v>
          </cell>
        </row>
        <row r="85">
          <cell r="E85">
            <v>11817785</v>
          </cell>
          <cell r="G85">
            <v>10609128</v>
          </cell>
          <cell r="I85">
            <v>5525247</v>
          </cell>
          <cell r="K85">
            <v>4441830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1805718</v>
          </cell>
          <cell r="G88">
            <v>1220878</v>
          </cell>
          <cell r="I88">
            <v>2006630</v>
          </cell>
          <cell r="K88">
            <v>149230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90">
        <row r="74">
          <cell r="E74">
            <v>0</v>
          </cell>
          <cell r="G74">
            <v>4615</v>
          </cell>
          <cell r="I74">
            <v>28448</v>
          </cell>
          <cell r="K74">
            <v>8051</v>
          </cell>
        </row>
        <row r="75">
          <cell r="E75">
            <v>237480</v>
          </cell>
          <cell r="G75">
            <v>78391</v>
          </cell>
          <cell r="I75">
            <v>254807</v>
          </cell>
          <cell r="K75">
            <v>3029217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60120</v>
          </cell>
          <cell r="G78">
            <v>159125</v>
          </cell>
          <cell r="I78">
            <v>0</v>
          </cell>
          <cell r="K78">
            <v>0</v>
          </cell>
        </row>
        <row r="79">
          <cell r="E79">
            <v>5940</v>
          </cell>
          <cell r="G79">
            <v>98532</v>
          </cell>
          <cell r="I79">
            <v>0</v>
          </cell>
          <cell r="K79">
            <v>968397</v>
          </cell>
        </row>
        <row r="80">
          <cell r="E80">
            <v>8200</v>
          </cell>
          <cell r="G80">
            <v>23913</v>
          </cell>
          <cell r="I80">
            <v>1950130</v>
          </cell>
          <cell r="K80">
            <v>3835513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14539757</v>
          </cell>
          <cell r="G84">
            <v>13454066</v>
          </cell>
          <cell r="I84">
            <v>12573983</v>
          </cell>
          <cell r="K84">
            <v>8196314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177823</v>
          </cell>
          <cell r="G88">
            <v>307818</v>
          </cell>
          <cell r="I88">
            <v>1500425</v>
          </cell>
          <cell r="K88">
            <v>3705125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442431</v>
          </cell>
          <cell r="G90">
            <v>511517</v>
          </cell>
          <cell r="I90">
            <v>56835</v>
          </cell>
          <cell r="K90">
            <v>0</v>
          </cell>
        </row>
        <row r="91">
          <cell r="E91">
            <v>240791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5696</v>
          </cell>
          <cell r="G92">
            <v>11739</v>
          </cell>
          <cell r="I92">
            <v>0</v>
          </cell>
          <cell r="K92">
            <v>0</v>
          </cell>
        </row>
      </sheetData>
      <sheetData sheetId="91">
        <row r="74">
          <cell r="E74">
            <v>0</v>
          </cell>
          <cell r="G74">
            <v>0</v>
          </cell>
          <cell r="I74">
            <v>9895379</v>
          </cell>
          <cell r="K74">
            <v>-9895379</v>
          </cell>
        </row>
        <row r="75">
          <cell r="E75">
            <v>44050</v>
          </cell>
          <cell r="G75">
            <v>0</v>
          </cell>
          <cell r="I75">
            <v>21041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81849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35726178</v>
          </cell>
          <cell r="G89">
            <v>46539806</v>
          </cell>
          <cell r="I89">
            <v>34007081</v>
          </cell>
          <cell r="K89">
            <v>114230001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92">
        <row r="74">
          <cell r="E74">
            <v>699990</v>
          </cell>
          <cell r="G74">
            <v>14500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644787</v>
          </cell>
          <cell r="I75">
            <v>1214844</v>
          </cell>
          <cell r="K75">
            <v>1315540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1489568</v>
          </cell>
          <cell r="G78">
            <v>250834</v>
          </cell>
          <cell r="I78">
            <v>535852</v>
          </cell>
          <cell r="K78">
            <v>172128</v>
          </cell>
        </row>
        <row r="79">
          <cell r="E79">
            <v>0</v>
          </cell>
          <cell r="G79">
            <v>0</v>
          </cell>
          <cell r="I79">
            <v>1802434</v>
          </cell>
          <cell r="K79">
            <v>846019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141680</v>
          </cell>
          <cell r="G84">
            <v>12550</v>
          </cell>
          <cell r="I84">
            <v>0</v>
          </cell>
          <cell r="K84">
            <v>16400</v>
          </cell>
        </row>
        <row r="85">
          <cell r="E85">
            <v>104036</v>
          </cell>
          <cell r="G85">
            <v>135457</v>
          </cell>
          <cell r="I85">
            <v>90060</v>
          </cell>
          <cell r="K85">
            <v>889556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38750</v>
          </cell>
          <cell r="G88">
            <v>332455</v>
          </cell>
          <cell r="I88">
            <v>0</v>
          </cell>
          <cell r="K88">
            <v>738617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27900</v>
          </cell>
          <cell r="I91">
            <v>1247321</v>
          </cell>
          <cell r="K91">
            <v>133064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93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193667</v>
          </cell>
          <cell r="I75">
            <v>55932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2002295</v>
          </cell>
          <cell r="G78">
            <v>2920697</v>
          </cell>
          <cell r="I78">
            <v>1716916</v>
          </cell>
          <cell r="K78">
            <v>6032670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352363</v>
          </cell>
          <cell r="K80">
            <v>949894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418548</v>
          </cell>
          <cell r="I84">
            <v>2576552</v>
          </cell>
          <cell r="K84">
            <v>1289334</v>
          </cell>
        </row>
        <row r="85">
          <cell r="E85">
            <v>747476</v>
          </cell>
          <cell r="G85">
            <v>5331663</v>
          </cell>
          <cell r="I85">
            <v>3756469</v>
          </cell>
          <cell r="K85">
            <v>16345303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5822754</v>
          </cell>
          <cell r="K88">
            <v>9422274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94">
        <row r="74">
          <cell r="E74">
            <v>35573</v>
          </cell>
          <cell r="G74">
            <v>8800</v>
          </cell>
          <cell r="I74">
            <v>16790</v>
          </cell>
          <cell r="K74">
            <v>0</v>
          </cell>
        </row>
        <row r="75">
          <cell r="E75">
            <v>748929</v>
          </cell>
          <cell r="G75">
            <v>1807323</v>
          </cell>
          <cell r="I75">
            <v>3182661</v>
          </cell>
          <cell r="K75">
            <v>4038893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421075</v>
          </cell>
          <cell r="G78">
            <v>24870</v>
          </cell>
          <cell r="I78">
            <v>197550</v>
          </cell>
          <cell r="K78">
            <v>660509</v>
          </cell>
        </row>
        <row r="79">
          <cell r="E79">
            <v>0</v>
          </cell>
          <cell r="G79">
            <v>5416131</v>
          </cell>
          <cell r="I79">
            <v>3322907</v>
          </cell>
          <cell r="K79">
            <v>2393758</v>
          </cell>
        </row>
        <row r="80">
          <cell r="E80">
            <v>12329</v>
          </cell>
          <cell r="G80">
            <v>0</v>
          </cell>
          <cell r="I80">
            <v>10604</v>
          </cell>
          <cell r="K80">
            <v>46087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149500</v>
          </cell>
          <cell r="G84">
            <v>199953</v>
          </cell>
          <cell r="I84">
            <v>7221</v>
          </cell>
          <cell r="K84">
            <v>786638</v>
          </cell>
        </row>
        <row r="85">
          <cell r="E85">
            <v>7119628</v>
          </cell>
          <cell r="G85">
            <v>4340485</v>
          </cell>
          <cell r="I85">
            <v>2128115</v>
          </cell>
          <cell r="K85">
            <v>9371079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267750</v>
          </cell>
          <cell r="K88">
            <v>238000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86790</v>
          </cell>
          <cell r="G91">
            <v>208343</v>
          </cell>
          <cell r="I91">
            <v>74293</v>
          </cell>
          <cell r="K91">
            <v>135657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22000</v>
          </cell>
        </row>
      </sheetData>
      <sheetData sheetId="95">
        <row r="74">
          <cell r="E74">
            <v>0</v>
          </cell>
          <cell r="G74">
            <v>0</v>
          </cell>
          <cell r="I74">
            <v>0</v>
          </cell>
          <cell r="K74">
            <v>876226</v>
          </cell>
        </row>
        <row r="75">
          <cell r="E75">
            <v>49869</v>
          </cell>
          <cell r="G75">
            <v>13722</v>
          </cell>
          <cell r="I75">
            <v>8987</v>
          </cell>
          <cell r="K75">
            <v>193181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1410064</v>
          </cell>
          <cell r="G78">
            <v>252745</v>
          </cell>
          <cell r="I78">
            <v>72345</v>
          </cell>
          <cell r="K78">
            <v>1823662</v>
          </cell>
        </row>
        <row r="79">
          <cell r="E79">
            <v>802829</v>
          </cell>
          <cell r="G79">
            <v>1060458</v>
          </cell>
          <cell r="I79">
            <v>839074</v>
          </cell>
          <cell r="K79">
            <v>1903779</v>
          </cell>
        </row>
        <row r="80">
          <cell r="E80">
            <v>0</v>
          </cell>
          <cell r="G80">
            <v>0</v>
          </cell>
          <cell r="I80">
            <v>381230</v>
          </cell>
          <cell r="K80">
            <v>752048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334783</v>
          </cell>
          <cell r="G84">
            <v>107365</v>
          </cell>
          <cell r="I84">
            <v>1616</v>
          </cell>
          <cell r="K84">
            <v>500066</v>
          </cell>
        </row>
        <row r="85">
          <cell r="E85">
            <v>1001524</v>
          </cell>
          <cell r="G85">
            <v>1190</v>
          </cell>
          <cell r="I85">
            <v>135965</v>
          </cell>
          <cell r="K85">
            <v>308399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3492898</v>
          </cell>
          <cell r="G88">
            <v>4789010</v>
          </cell>
          <cell r="I88">
            <v>529268</v>
          </cell>
          <cell r="K88">
            <v>1771694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101820</v>
          </cell>
          <cell r="K91">
            <v>710448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96">
        <row r="74">
          <cell r="E74">
            <v>0</v>
          </cell>
          <cell r="G74">
            <v>0</v>
          </cell>
          <cell r="I74">
            <v>0</v>
          </cell>
          <cell r="K74">
            <v>29500</v>
          </cell>
        </row>
        <row r="75">
          <cell r="E75">
            <v>0</v>
          </cell>
          <cell r="G75">
            <v>7339685</v>
          </cell>
          <cell r="I75">
            <v>2078328</v>
          </cell>
          <cell r="K75">
            <v>-1044199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27818</v>
          </cell>
          <cell r="I78">
            <v>3730</v>
          </cell>
          <cell r="K78">
            <v>97570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16518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18762235</v>
          </cell>
          <cell r="G89">
            <v>64124991</v>
          </cell>
          <cell r="I89">
            <v>42246622</v>
          </cell>
          <cell r="K89">
            <v>87967982</v>
          </cell>
        </row>
        <row r="90">
          <cell r="E90">
            <v>0</v>
          </cell>
          <cell r="G90">
            <v>220000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97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79111</v>
          </cell>
          <cell r="G75">
            <v>81861</v>
          </cell>
          <cell r="I75">
            <v>-5750344</v>
          </cell>
          <cell r="K75">
            <v>-294989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-158399</v>
          </cell>
          <cell r="I78">
            <v>-27076</v>
          </cell>
          <cell r="K78">
            <v>-32195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22630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18375265</v>
          </cell>
          <cell r="I84">
            <v>16254116</v>
          </cell>
          <cell r="K84">
            <v>17362830</v>
          </cell>
        </row>
        <row r="85">
          <cell r="E85">
            <v>22572921</v>
          </cell>
          <cell r="G85">
            <v>-26695764</v>
          </cell>
          <cell r="I85">
            <v>-19453958</v>
          </cell>
          <cell r="K85">
            <v>-317554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-5632732</v>
          </cell>
          <cell r="I89">
            <v>-4527043</v>
          </cell>
          <cell r="K89">
            <v>14373923</v>
          </cell>
        </row>
        <row r="90">
          <cell r="E90">
            <v>0</v>
          </cell>
          <cell r="G90">
            <v>-1068195</v>
          </cell>
          <cell r="I90">
            <v>-1267619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425000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98">
        <row r="74">
          <cell r="E74">
            <v>4222716</v>
          </cell>
          <cell r="G74">
            <v>0</v>
          </cell>
          <cell r="I74">
            <v>1407572</v>
          </cell>
          <cell r="K74">
            <v>0</v>
          </cell>
        </row>
        <row r="75">
          <cell r="E75">
            <v>618253983</v>
          </cell>
          <cell r="G75">
            <v>28807</v>
          </cell>
          <cell r="I75">
            <v>98098149</v>
          </cell>
          <cell r="K75">
            <v>219541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791355</v>
          </cell>
          <cell r="G78">
            <v>0</v>
          </cell>
          <cell r="I78">
            <v>417435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373800</v>
          </cell>
          <cell r="K84">
            <v>0</v>
          </cell>
        </row>
        <row r="85">
          <cell r="E85">
            <v>124523750</v>
          </cell>
          <cell r="G85">
            <v>2223720</v>
          </cell>
          <cell r="I85">
            <v>49509191</v>
          </cell>
          <cell r="K85">
            <v>2260401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45675972</v>
          </cell>
          <cell r="G88">
            <v>608131</v>
          </cell>
          <cell r="I88">
            <v>16139342</v>
          </cell>
          <cell r="K88">
            <v>1334374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125001</v>
          </cell>
          <cell r="G92">
            <v>17369</v>
          </cell>
          <cell r="I92">
            <v>74506</v>
          </cell>
          <cell r="K92">
            <v>0</v>
          </cell>
        </row>
      </sheetData>
      <sheetData sheetId="99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5964</v>
          </cell>
          <cell r="G75">
            <v>0</v>
          </cell>
          <cell r="I75">
            <v>186017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20749779</v>
          </cell>
          <cell r="G84">
            <v>20702506</v>
          </cell>
          <cell r="I84">
            <v>7670023</v>
          </cell>
          <cell r="K84">
            <v>4447150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71800</v>
          </cell>
          <cell r="G91">
            <v>1318252</v>
          </cell>
          <cell r="I91">
            <v>25722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00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17224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12389230</v>
          </cell>
          <cell r="I89">
            <v>1503181</v>
          </cell>
          <cell r="K89">
            <v>52156640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01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183648804</v>
          </cell>
          <cell r="G75">
            <v>153469547</v>
          </cell>
          <cell r="I75">
            <v>0</v>
          </cell>
          <cell r="K75">
            <v>1139261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6006342</v>
          </cell>
          <cell r="G78">
            <v>6006342</v>
          </cell>
          <cell r="I78">
            <v>0</v>
          </cell>
          <cell r="K78">
            <v>0</v>
          </cell>
        </row>
        <row r="79">
          <cell r="E79">
            <v>6962618</v>
          </cell>
          <cell r="G79">
            <v>6962618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54568265</v>
          </cell>
          <cell r="G84">
            <v>62267503</v>
          </cell>
          <cell r="I84">
            <v>6276563</v>
          </cell>
          <cell r="K84">
            <v>7680818</v>
          </cell>
        </row>
        <row r="85">
          <cell r="E85">
            <v>5328387</v>
          </cell>
          <cell r="G85">
            <v>5328387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54153004</v>
          </cell>
          <cell r="G88">
            <v>52171860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02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03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968172</v>
          </cell>
          <cell r="G78">
            <v>2960324</v>
          </cell>
          <cell r="I78">
            <v>1754160</v>
          </cell>
          <cell r="K78">
            <v>3958374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2100585</v>
          </cell>
          <cell r="I80">
            <v>399415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1291232</v>
          </cell>
          <cell r="G85">
            <v>3105338</v>
          </cell>
          <cell r="I85">
            <v>2943948</v>
          </cell>
          <cell r="K85">
            <v>5721062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17456</v>
          </cell>
          <cell r="G88">
            <v>83494</v>
          </cell>
          <cell r="I88">
            <v>470238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11949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6818848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95015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04">
        <row r="74">
          <cell r="E74">
            <v>25930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162417</v>
          </cell>
          <cell r="G75">
            <v>210274</v>
          </cell>
          <cell r="I75">
            <v>485575</v>
          </cell>
          <cell r="K75">
            <v>17264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59843</v>
          </cell>
          <cell r="G78">
            <v>644791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189400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513808</v>
          </cell>
          <cell r="G84">
            <v>221000</v>
          </cell>
          <cell r="I84">
            <v>193281</v>
          </cell>
          <cell r="K84">
            <v>0</v>
          </cell>
        </row>
        <row r="85">
          <cell r="E85">
            <v>8555592</v>
          </cell>
          <cell r="G85">
            <v>6366897</v>
          </cell>
          <cell r="I85">
            <v>4893451</v>
          </cell>
          <cell r="K85">
            <v>12101549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05">
        <row r="74">
          <cell r="E74">
            <v>180000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1443920</v>
          </cell>
          <cell r="G75">
            <v>0</v>
          </cell>
          <cell r="I75">
            <v>66246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10503960</v>
          </cell>
          <cell r="G85">
            <v>5706913</v>
          </cell>
          <cell r="I85">
            <v>3309020</v>
          </cell>
          <cell r="K85">
            <v>699768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983127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06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200158</v>
          </cell>
          <cell r="G75">
            <v>376136</v>
          </cell>
          <cell r="I75">
            <v>17231</v>
          </cell>
          <cell r="K75">
            <v>148726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1032044</v>
          </cell>
          <cell r="K84">
            <v>689951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144850369</v>
          </cell>
          <cell r="G89">
            <v>110840091</v>
          </cell>
          <cell r="I89">
            <v>74212391</v>
          </cell>
          <cell r="K89">
            <v>65815575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07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2087494</v>
          </cell>
          <cell r="I75">
            <v>1172874</v>
          </cell>
          <cell r="K75">
            <v>184341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968593</v>
          </cell>
          <cell r="G78">
            <v>44079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-4075271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371343</v>
          </cell>
          <cell r="G84">
            <v>29657</v>
          </cell>
          <cell r="I84">
            <v>0</v>
          </cell>
          <cell r="K84">
            <v>0</v>
          </cell>
        </row>
        <row r="85">
          <cell r="E85">
            <v>2727068</v>
          </cell>
          <cell r="G85">
            <v>2363825</v>
          </cell>
          <cell r="I85">
            <v>8062644</v>
          </cell>
          <cell r="K85">
            <v>7833625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-1410454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1045088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08">
        <row r="74">
          <cell r="E74">
            <v>0</v>
          </cell>
          <cell r="G74">
            <v>165000</v>
          </cell>
          <cell r="I74">
            <v>12000</v>
          </cell>
          <cell r="K74">
            <v>0</v>
          </cell>
        </row>
        <row r="75">
          <cell r="E75">
            <v>719165</v>
          </cell>
          <cell r="G75">
            <v>268942</v>
          </cell>
          <cell r="I75">
            <v>44419</v>
          </cell>
          <cell r="K75">
            <v>283637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1354311</v>
          </cell>
          <cell r="G78">
            <v>-276457</v>
          </cell>
          <cell r="I78">
            <v>593141</v>
          </cell>
          <cell r="K78">
            <v>993607</v>
          </cell>
        </row>
        <row r="79">
          <cell r="E79">
            <v>1458341</v>
          </cell>
          <cell r="G79">
            <v>3243652</v>
          </cell>
          <cell r="I79">
            <v>974745</v>
          </cell>
          <cell r="K79">
            <v>476394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2166076</v>
          </cell>
          <cell r="G84">
            <v>-774575</v>
          </cell>
          <cell r="I84">
            <v>3793223</v>
          </cell>
          <cell r="K84">
            <v>3169718</v>
          </cell>
        </row>
        <row r="85">
          <cell r="E85">
            <v>947021</v>
          </cell>
          <cell r="G85">
            <v>3380809</v>
          </cell>
          <cell r="I85">
            <v>4576511</v>
          </cell>
          <cell r="K85">
            <v>1299258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100000</v>
          </cell>
          <cell r="G91">
            <v>0</v>
          </cell>
          <cell r="I91">
            <v>29750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09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129070210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54375261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52587089</v>
          </cell>
          <cell r="G79">
            <v>0</v>
          </cell>
          <cell r="I79">
            <v>0</v>
          </cell>
          <cell r="K79">
            <v>4793994</v>
          </cell>
        </row>
        <row r="80">
          <cell r="E80">
            <v>23462263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30355190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195098028</v>
          </cell>
          <cell r="G85">
            <v>0</v>
          </cell>
          <cell r="I85">
            <v>0</v>
          </cell>
          <cell r="K85">
            <v>548803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-7509100</v>
          </cell>
          <cell r="G88">
            <v>1310004</v>
          </cell>
          <cell r="I88">
            <v>2154838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87113462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14861322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76434</v>
          </cell>
          <cell r="G92">
            <v>0</v>
          </cell>
          <cell r="I92">
            <v>0</v>
          </cell>
          <cell r="K92">
            <v>0</v>
          </cell>
        </row>
      </sheetData>
      <sheetData sheetId="110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968489</v>
          </cell>
          <cell r="G75">
            <v>0</v>
          </cell>
          <cell r="I75">
            <v>-186688</v>
          </cell>
          <cell r="K75">
            <v>-549372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241024</v>
          </cell>
          <cell r="G78">
            <v>3954059</v>
          </cell>
          <cell r="I78">
            <v>1715496</v>
          </cell>
          <cell r="K78">
            <v>902692</v>
          </cell>
        </row>
        <row r="79">
          <cell r="E79">
            <v>0</v>
          </cell>
          <cell r="G79">
            <v>0</v>
          </cell>
          <cell r="I79">
            <v>-71529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40170</v>
          </cell>
          <cell r="I84">
            <v>0</v>
          </cell>
          <cell r="K84">
            <v>2143637</v>
          </cell>
        </row>
        <row r="85">
          <cell r="E85">
            <v>669516</v>
          </cell>
          <cell r="G85">
            <v>219344</v>
          </cell>
          <cell r="I85">
            <v>0</v>
          </cell>
          <cell r="K85">
            <v>1141782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104450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11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1531175</v>
          </cell>
          <cell r="G75">
            <v>0</v>
          </cell>
          <cell r="I75">
            <v>77500</v>
          </cell>
          <cell r="K75">
            <v>114083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27060808</v>
          </cell>
          <cell r="G89">
            <v>20586477</v>
          </cell>
          <cell r="I89">
            <v>19527482</v>
          </cell>
          <cell r="K89">
            <v>14818946</v>
          </cell>
        </row>
        <row r="90">
          <cell r="E90">
            <v>20766056</v>
          </cell>
          <cell r="G90">
            <v>41723695</v>
          </cell>
          <cell r="I90">
            <v>30827501</v>
          </cell>
          <cell r="K90">
            <v>25064440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12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2489629</v>
          </cell>
          <cell r="G75">
            <v>1163284</v>
          </cell>
          <cell r="I75">
            <v>765506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802633</v>
          </cell>
          <cell r="G78">
            <v>773282</v>
          </cell>
          <cell r="I78">
            <v>1134057</v>
          </cell>
          <cell r="K78">
            <v>0</v>
          </cell>
        </row>
        <row r="79">
          <cell r="E79">
            <v>598905</v>
          </cell>
          <cell r="G79">
            <v>330834</v>
          </cell>
          <cell r="I79">
            <v>68196</v>
          </cell>
          <cell r="K79">
            <v>1798510</v>
          </cell>
        </row>
        <row r="80">
          <cell r="E80">
            <v>185265</v>
          </cell>
          <cell r="G80">
            <v>24850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268774</v>
          </cell>
          <cell r="G84">
            <v>180179</v>
          </cell>
          <cell r="I84">
            <v>720230</v>
          </cell>
          <cell r="K84">
            <v>0</v>
          </cell>
        </row>
        <row r="85">
          <cell r="E85">
            <v>6598240</v>
          </cell>
          <cell r="G85">
            <v>4261434</v>
          </cell>
          <cell r="I85">
            <v>5940275</v>
          </cell>
          <cell r="K85">
            <v>1926411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13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410563</v>
          </cell>
          <cell r="G75">
            <v>800989</v>
          </cell>
          <cell r="I75">
            <v>12226813</v>
          </cell>
          <cell r="K75">
            <v>11677484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4177116</v>
          </cell>
          <cell r="G78">
            <v>378863</v>
          </cell>
          <cell r="I78">
            <v>12728836</v>
          </cell>
          <cell r="K78">
            <v>2629690</v>
          </cell>
        </row>
        <row r="79">
          <cell r="E79">
            <v>0</v>
          </cell>
          <cell r="G79">
            <v>1221055</v>
          </cell>
          <cell r="I79">
            <v>2633001</v>
          </cell>
          <cell r="K79">
            <v>1141992</v>
          </cell>
        </row>
        <row r="80">
          <cell r="E80">
            <v>0</v>
          </cell>
          <cell r="G80">
            <v>0</v>
          </cell>
          <cell r="I80">
            <v>10600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135604</v>
          </cell>
          <cell r="G84">
            <v>878418</v>
          </cell>
          <cell r="I84">
            <v>611442</v>
          </cell>
          <cell r="K84">
            <v>440405</v>
          </cell>
        </row>
        <row r="85">
          <cell r="E85">
            <v>17702286</v>
          </cell>
          <cell r="G85">
            <v>4269942</v>
          </cell>
          <cell r="I85">
            <v>59097909</v>
          </cell>
          <cell r="K85">
            <v>-15157751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6344686</v>
          </cell>
          <cell r="G88">
            <v>12119010</v>
          </cell>
          <cell r="I88">
            <v>23504162</v>
          </cell>
          <cell r="K88">
            <v>6742201</v>
          </cell>
        </row>
        <row r="89">
          <cell r="E89">
            <v>9896105</v>
          </cell>
          <cell r="G89">
            <v>7015018</v>
          </cell>
          <cell r="I89">
            <v>44235648</v>
          </cell>
          <cell r="K89">
            <v>26915819</v>
          </cell>
        </row>
        <row r="90">
          <cell r="E90">
            <v>18907936</v>
          </cell>
          <cell r="G90">
            <v>2024538</v>
          </cell>
          <cell r="I90">
            <v>22116669</v>
          </cell>
          <cell r="K90">
            <v>529943</v>
          </cell>
        </row>
        <row r="91">
          <cell r="E91">
            <v>0</v>
          </cell>
          <cell r="G91">
            <v>1821500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14">
        <row r="74">
          <cell r="E74">
            <v>0</v>
          </cell>
          <cell r="G74">
            <v>2297</v>
          </cell>
          <cell r="I74">
            <v>0</v>
          </cell>
          <cell r="K74">
            <v>0</v>
          </cell>
        </row>
        <row r="75">
          <cell r="E75">
            <v>10644</v>
          </cell>
          <cell r="G75">
            <v>98062</v>
          </cell>
          <cell r="I75">
            <v>3168513</v>
          </cell>
          <cell r="K75">
            <v>456285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1940558</v>
          </cell>
          <cell r="G78">
            <v>5760301</v>
          </cell>
          <cell r="I78">
            <v>73528</v>
          </cell>
          <cell r="K78">
            <v>2564880</v>
          </cell>
        </row>
        <row r="79">
          <cell r="E79">
            <v>0</v>
          </cell>
          <cell r="G79">
            <v>0</v>
          </cell>
          <cell r="I79">
            <v>-1819079</v>
          </cell>
          <cell r="K79">
            <v>1721309</v>
          </cell>
        </row>
        <row r="80">
          <cell r="E80">
            <v>0</v>
          </cell>
          <cell r="G80">
            <v>0</v>
          </cell>
          <cell r="I80">
            <v>2290005</v>
          </cell>
          <cell r="K80">
            <v>1000754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4634</v>
          </cell>
          <cell r="G84">
            <v>12217</v>
          </cell>
          <cell r="I84">
            <v>46900</v>
          </cell>
          <cell r="K84">
            <v>0</v>
          </cell>
        </row>
        <row r="85">
          <cell r="E85">
            <v>1032081</v>
          </cell>
          <cell r="G85">
            <v>3301732</v>
          </cell>
          <cell r="I85">
            <v>6044128</v>
          </cell>
          <cell r="K85">
            <v>18229841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966172</v>
          </cell>
          <cell r="K88">
            <v>1683232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65357</v>
          </cell>
          <cell r="G90">
            <v>1031293</v>
          </cell>
          <cell r="I90">
            <v>129362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719845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15">
        <row r="74">
          <cell r="E74">
            <v>110056</v>
          </cell>
          <cell r="G74">
            <v>-20283</v>
          </cell>
          <cell r="I74">
            <v>0</v>
          </cell>
          <cell r="K74">
            <v>0</v>
          </cell>
        </row>
        <row r="75">
          <cell r="E75">
            <v>78410100</v>
          </cell>
          <cell r="G75">
            <v>29582</v>
          </cell>
          <cell r="I75">
            <v>-29582</v>
          </cell>
          <cell r="K75">
            <v>-25378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101139252</v>
          </cell>
          <cell r="G78">
            <v>12371</v>
          </cell>
          <cell r="I78">
            <v>0</v>
          </cell>
          <cell r="K78">
            <v>-351292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1098685</v>
          </cell>
          <cell r="G80">
            <v>0</v>
          </cell>
          <cell r="I80">
            <v>-1785</v>
          </cell>
          <cell r="K80">
            <v>19550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126968311</v>
          </cell>
          <cell r="G85">
            <v>9663442</v>
          </cell>
          <cell r="I85">
            <v>1363927</v>
          </cell>
          <cell r="K85">
            <v>2113933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127011921</v>
          </cell>
          <cell r="G88">
            <v>1760906</v>
          </cell>
          <cell r="I88">
            <v>4289479</v>
          </cell>
          <cell r="K88">
            <v>2444042</v>
          </cell>
        </row>
        <row r="89">
          <cell r="E89">
            <v>1984882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8993093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18784603</v>
          </cell>
          <cell r="G91">
            <v>0</v>
          </cell>
          <cell r="I91">
            <v>0</v>
          </cell>
          <cell r="K91">
            <v>25378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16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46400</v>
          </cell>
          <cell r="G75">
            <v>920042</v>
          </cell>
          <cell r="I75">
            <v>757936</v>
          </cell>
          <cell r="K75">
            <v>1154515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83671</v>
          </cell>
          <cell r="K78">
            <v>-94935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2602972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3162379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4762522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-5100000</v>
          </cell>
          <cell r="I88">
            <v>1714006</v>
          </cell>
          <cell r="K88">
            <v>-9622792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166122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17">
        <row r="74">
          <cell r="E74">
            <v>0</v>
          </cell>
          <cell r="G74">
            <v>59139</v>
          </cell>
          <cell r="I74">
            <v>10967</v>
          </cell>
          <cell r="K74">
            <v>161019</v>
          </cell>
        </row>
        <row r="75">
          <cell r="E75">
            <v>254982</v>
          </cell>
          <cell r="G75">
            <v>274170</v>
          </cell>
          <cell r="I75">
            <v>1101655</v>
          </cell>
          <cell r="K75">
            <v>203198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25440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24195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-31304</v>
          </cell>
          <cell r="G86">
            <v>25043</v>
          </cell>
          <cell r="I86">
            <v>6261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25078595</v>
          </cell>
          <cell r="G89">
            <v>35440542</v>
          </cell>
          <cell r="I89">
            <v>31427658</v>
          </cell>
          <cell r="K89">
            <v>109944584</v>
          </cell>
        </row>
        <row r="90">
          <cell r="E90">
            <v>9819963</v>
          </cell>
          <cell r="G90">
            <v>17532703</v>
          </cell>
          <cell r="I90">
            <v>8476777</v>
          </cell>
          <cell r="K90">
            <v>12943631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18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650086</v>
          </cell>
          <cell r="G75">
            <v>252991</v>
          </cell>
          <cell r="I75">
            <v>249351</v>
          </cell>
          <cell r="K75">
            <v>30125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3725966</v>
          </cell>
          <cell r="G78">
            <v>3163884</v>
          </cell>
          <cell r="I78">
            <v>3566636</v>
          </cell>
          <cell r="K78">
            <v>177249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1970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164926</v>
          </cell>
          <cell r="G84">
            <v>137679</v>
          </cell>
          <cell r="I84">
            <v>0</v>
          </cell>
          <cell r="K84">
            <v>-2708743</v>
          </cell>
        </row>
        <row r="85">
          <cell r="E85">
            <v>814873</v>
          </cell>
          <cell r="G85">
            <v>945009</v>
          </cell>
          <cell r="I85">
            <v>1445714</v>
          </cell>
          <cell r="K85">
            <v>9425270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115861</v>
          </cell>
          <cell r="G88">
            <v>496695</v>
          </cell>
          <cell r="I88">
            <v>255675</v>
          </cell>
          <cell r="K88">
            <v>-244768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534783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19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904670</v>
          </cell>
          <cell r="G75">
            <v>1429776</v>
          </cell>
          <cell r="I75">
            <v>250872</v>
          </cell>
          <cell r="K75">
            <v>661910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199418</v>
          </cell>
          <cell r="G78">
            <v>1412917</v>
          </cell>
          <cell r="I78">
            <v>1085377</v>
          </cell>
          <cell r="K78">
            <v>1017937</v>
          </cell>
        </row>
        <row r="79">
          <cell r="E79">
            <v>1290047</v>
          </cell>
          <cell r="G79">
            <v>4300427</v>
          </cell>
          <cell r="I79">
            <v>2274107</v>
          </cell>
          <cell r="K79">
            <v>899411</v>
          </cell>
        </row>
        <row r="80">
          <cell r="E80">
            <v>50518</v>
          </cell>
          <cell r="G80">
            <v>1391053</v>
          </cell>
          <cell r="I80">
            <v>89887</v>
          </cell>
          <cell r="K80">
            <v>201225</v>
          </cell>
        </row>
        <row r="81">
          <cell r="E81">
            <v>55050</v>
          </cell>
          <cell r="G81">
            <v>40377</v>
          </cell>
          <cell r="I81">
            <v>-3297</v>
          </cell>
          <cell r="K81">
            <v>130988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34316</v>
          </cell>
          <cell r="I84">
            <v>107790</v>
          </cell>
          <cell r="K84">
            <v>0</v>
          </cell>
        </row>
        <row r="85">
          <cell r="E85">
            <v>11858542</v>
          </cell>
          <cell r="G85">
            <v>28128643</v>
          </cell>
          <cell r="I85">
            <v>26652533</v>
          </cell>
          <cell r="K85">
            <v>30188697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2588689</v>
          </cell>
          <cell r="G88">
            <v>9639335</v>
          </cell>
          <cell r="I88">
            <v>942497</v>
          </cell>
          <cell r="K88">
            <v>10262776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1007188</v>
          </cell>
          <cell r="G91">
            <v>1205362</v>
          </cell>
          <cell r="I91">
            <v>2020671</v>
          </cell>
          <cell r="K91">
            <v>2560660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20">
        <row r="74">
          <cell r="E74">
            <v>0</v>
          </cell>
          <cell r="G74">
            <v>1588006</v>
          </cell>
          <cell r="I74">
            <v>0</v>
          </cell>
          <cell r="K74">
            <v>464412</v>
          </cell>
        </row>
        <row r="75">
          <cell r="E75">
            <v>992139</v>
          </cell>
          <cell r="G75">
            <v>265147</v>
          </cell>
          <cell r="I75">
            <v>135298</v>
          </cell>
          <cell r="K75">
            <v>831611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1819</v>
          </cell>
          <cell r="G78">
            <v>5500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6900</v>
          </cell>
          <cell r="I84">
            <v>3800</v>
          </cell>
          <cell r="K84">
            <v>1846793</v>
          </cell>
        </row>
        <row r="85">
          <cell r="E85">
            <v>12194875</v>
          </cell>
          <cell r="G85">
            <v>18364817</v>
          </cell>
          <cell r="I85">
            <v>4327690</v>
          </cell>
          <cell r="K85">
            <v>5596254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21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433635</v>
          </cell>
          <cell r="G75">
            <v>36252</v>
          </cell>
          <cell r="I75">
            <v>2216071</v>
          </cell>
          <cell r="K75">
            <v>240630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3841140</v>
          </cell>
          <cell r="G78">
            <v>558968</v>
          </cell>
          <cell r="I78">
            <v>3037135</v>
          </cell>
          <cell r="K78">
            <v>1574478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7536124</v>
          </cell>
          <cell r="G85">
            <v>9352237</v>
          </cell>
          <cell r="I85">
            <v>3745687</v>
          </cell>
          <cell r="K85">
            <v>7387947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22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210507</v>
          </cell>
          <cell r="G75">
            <v>437654</v>
          </cell>
          <cell r="I75">
            <v>-32302198</v>
          </cell>
          <cell r="K75">
            <v>-138785382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1505540</v>
          </cell>
        </row>
        <row r="84">
          <cell r="E84">
            <v>194227</v>
          </cell>
          <cell r="G84">
            <v>1402823</v>
          </cell>
          <cell r="I84">
            <v>7514</v>
          </cell>
          <cell r="K84">
            <v>116545118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21225806</v>
          </cell>
          <cell r="G89">
            <v>28020308</v>
          </cell>
          <cell r="I89">
            <v>45268873</v>
          </cell>
          <cell r="K89">
            <v>-67165540</v>
          </cell>
        </row>
        <row r="90">
          <cell r="E90">
            <v>6550870</v>
          </cell>
          <cell r="G90">
            <v>14345754</v>
          </cell>
          <cell r="I90">
            <v>15203736</v>
          </cell>
          <cell r="K90">
            <v>4242040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23">
        <row r="74">
          <cell r="E74">
            <v>0</v>
          </cell>
          <cell r="G74">
            <v>0</v>
          </cell>
          <cell r="I74">
            <v>0</v>
          </cell>
          <cell r="K74">
            <v>489799</v>
          </cell>
        </row>
        <row r="75">
          <cell r="E75">
            <v>0</v>
          </cell>
          <cell r="G75">
            <v>198554</v>
          </cell>
          <cell r="I75">
            <v>0</v>
          </cell>
          <cell r="K75">
            <v>286208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1828369</v>
          </cell>
          <cell r="G78">
            <v>1343174</v>
          </cell>
          <cell r="I78">
            <v>241424</v>
          </cell>
          <cell r="K78">
            <v>284748</v>
          </cell>
        </row>
        <row r="79">
          <cell r="E79">
            <v>0</v>
          </cell>
          <cell r="G79">
            <v>82217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486305</v>
          </cell>
          <cell r="I80">
            <v>203631</v>
          </cell>
          <cell r="K80">
            <v>27071</v>
          </cell>
        </row>
        <row r="81">
          <cell r="E81">
            <v>248953</v>
          </cell>
          <cell r="G81">
            <v>4725009</v>
          </cell>
          <cell r="I81">
            <v>2963476</v>
          </cell>
          <cell r="K81">
            <v>1778351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1497353</v>
          </cell>
          <cell r="G84">
            <v>3767606</v>
          </cell>
          <cell r="I84">
            <v>5086442</v>
          </cell>
          <cell r="K84">
            <v>3312192</v>
          </cell>
        </row>
        <row r="85">
          <cell r="E85">
            <v>5205052</v>
          </cell>
          <cell r="G85">
            <v>8745415</v>
          </cell>
          <cell r="I85">
            <v>8465982</v>
          </cell>
          <cell r="K85">
            <v>12310582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436303</v>
          </cell>
          <cell r="G88">
            <v>2486272</v>
          </cell>
          <cell r="I88">
            <v>806857</v>
          </cell>
          <cell r="K88">
            <v>6452581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105200</v>
          </cell>
          <cell r="K91">
            <v>99640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24">
        <row r="74">
          <cell r="E74">
            <v>1103436</v>
          </cell>
          <cell r="G74">
            <v>0</v>
          </cell>
          <cell r="I74">
            <v>26000</v>
          </cell>
          <cell r="K74">
            <v>523482</v>
          </cell>
        </row>
        <row r="75">
          <cell r="E75">
            <v>6060540</v>
          </cell>
          <cell r="G75">
            <v>8500</v>
          </cell>
          <cell r="I75">
            <v>916195</v>
          </cell>
          <cell r="K75">
            <v>-530180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22343375</v>
          </cell>
          <cell r="G78">
            <v>842911</v>
          </cell>
          <cell r="I78">
            <v>601895</v>
          </cell>
          <cell r="K78">
            <v>1317234</v>
          </cell>
        </row>
        <row r="79">
          <cell r="E79">
            <v>3461342</v>
          </cell>
          <cell r="G79">
            <v>291216</v>
          </cell>
          <cell r="I79">
            <v>528466</v>
          </cell>
          <cell r="K79">
            <v>2704403</v>
          </cell>
        </row>
        <row r="80">
          <cell r="E80">
            <v>8144225</v>
          </cell>
          <cell r="G80">
            <v>4936639</v>
          </cell>
          <cell r="I80">
            <v>53851</v>
          </cell>
          <cell r="K80">
            <v>2945989</v>
          </cell>
        </row>
        <row r="81">
          <cell r="E81">
            <v>13588540</v>
          </cell>
          <cell r="G81">
            <v>2265450</v>
          </cell>
          <cell r="I81">
            <v>586527</v>
          </cell>
          <cell r="K81">
            <v>555629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9237204</v>
          </cell>
          <cell r="G84">
            <v>585220</v>
          </cell>
          <cell r="I84">
            <v>0</v>
          </cell>
          <cell r="K84">
            <v>1328124</v>
          </cell>
        </row>
        <row r="85">
          <cell r="E85">
            <v>44936351</v>
          </cell>
          <cell r="G85">
            <v>7475079</v>
          </cell>
          <cell r="I85">
            <v>2013683</v>
          </cell>
          <cell r="K85">
            <v>8001342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301945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25">
        <row r="74">
          <cell r="E74">
            <v>0</v>
          </cell>
          <cell r="G74">
            <v>19227</v>
          </cell>
          <cell r="I74">
            <v>81756</v>
          </cell>
          <cell r="K74">
            <v>14543</v>
          </cell>
        </row>
        <row r="75">
          <cell r="E75">
            <v>131041</v>
          </cell>
          <cell r="G75">
            <v>119947</v>
          </cell>
          <cell r="I75">
            <v>975814</v>
          </cell>
          <cell r="K75">
            <v>1929898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532166</v>
          </cell>
          <cell r="G78">
            <v>-23948</v>
          </cell>
          <cell r="I78">
            <v>-74290</v>
          </cell>
          <cell r="K78">
            <v>91615</v>
          </cell>
        </row>
        <row r="79">
          <cell r="E79">
            <v>0</v>
          </cell>
          <cell r="G79">
            <v>0</v>
          </cell>
          <cell r="I79">
            <v>442030</v>
          </cell>
          <cell r="K79">
            <v>1768679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72300</v>
          </cell>
          <cell r="I84">
            <v>0</v>
          </cell>
          <cell r="K84">
            <v>78160</v>
          </cell>
        </row>
        <row r="85">
          <cell r="E85">
            <v>5697304</v>
          </cell>
          <cell r="G85">
            <v>5188288</v>
          </cell>
          <cell r="I85">
            <v>16156072</v>
          </cell>
          <cell r="K85">
            <v>15048905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1503967</v>
          </cell>
          <cell r="I91">
            <v>1231719</v>
          </cell>
          <cell r="K91">
            <v>2038398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26">
        <row r="74">
          <cell r="E74">
            <v>47183</v>
          </cell>
          <cell r="G74">
            <v>16171</v>
          </cell>
          <cell r="I74">
            <v>72186</v>
          </cell>
          <cell r="K74">
            <v>52885</v>
          </cell>
        </row>
        <row r="75">
          <cell r="E75">
            <v>74315</v>
          </cell>
          <cell r="G75">
            <v>39576</v>
          </cell>
          <cell r="I75">
            <v>176618</v>
          </cell>
          <cell r="K75">
            <v>89892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51822</v>
          </cell>
          <cell r="G78">
            <v>1506524</v>
          </cell>
          <cell r="I78">
            <v>893219</v>
          </cell>
          <cell r="K78">
            <v>26695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22090</v>
          </cell>
          <cell r="G80">
            <v>3179692</v>
          </cell>
          <cell r="I80">
            <v>77000</v>
          </cell>
          <cell r="K80">
            <v>1712716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3459463</v>
          </cell>
          <cell r="G84">
            <v>12650420</v>
          </cell>
          <cell r="I84">
            <v>17851849</v>
          </cell>
          <cell r="K84">
            <v>28134255</v>
          </cell>
        </row>
        <row r="85">
          <cell r="E85">
            <v>73775</v>
          </cell>
          <cell r="G85">
            <v>50406</v>
          </cell>
          <cell r="I85">
            <v>41124</v>
          </cell>
          <cell r="K85">
            <v>66495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27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1220985</v>
          </cell>
          <cell r="G75">
            <v>118536</v>
          </cell>
          <cell r="I75">
            <v>164872</v>
          </cell>
          <cell r="K75">
            <v>1459657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26942506</v>
          </cell>
          <cell r="G89">
            <v>50174788</v>
          </cell>
          <cell r="I89">
            <v>64842274</v>
          </cell>
          <cell r="K89">
            <v>49314721</v>
          </cell>
        </row>
        <row r="90">
          <cell r="E90">
            <v>17927057</v>
          </cell>
          <cell r="G90">
            <v>10168323</v>
          </cell>
          <cell r="I90">
            <v>4995579</v>
          </cell>
          <cell r="K90">
            <v>2108727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28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5020845</v>
          </cell>
          <cell r="I75">
            <v>4236845</v>
          </cell>
          <cell r="K75">
            <v>2388954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4358475</v>
          </cell>
          <cell r="I79">
            <v>3172919</v>
          </cell>
          <cell r="K79">
            <v>2412887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13890070</v>
          </cell>
          <cell r="I85">
            <v>15257132</v>
          </cell>
          <cell r="K85">
            <v>11622793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60908</v>
          </cell>
          <cell r="K88">
            <v>6576601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5110163</v>
          </cell>
          <cell r="K91">
            <v>2968325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29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717161</v>
          </cell>
          <cell r="G75">
            <v>181873</v>
          </cell>
          <cell r="I75">
            <v>-709842</v>
          </cell>
          <cell r="K75">
            <v>-35739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-10122</v>
          </cell>
        </row>
        <row r="79">
          <cell r="E79">
            <v>2806705</v>
          </cell>
          <cell r="G79">
            <v>6680670</v>
          </cell>
          <cell r="I79">
            <v>15492332</v>
          </cell>
          <cell r="K79">
            <v>2488850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10488627</v>
          </cell>
          <cell r="G85">
            <v>18159248</v>
          </cell>
          <cell r="I85">
            <v>281949</v>
          </cell>
          <cell r="K85">
            <v>-20954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448384</v>
          </cell>
          <cell r="I88">
            <v>119257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-11956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30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1899</v>
          </cell>
          <cell r="K75">
            <v>13930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365048</v>
          </cell>
          <cell r="K79">
            <v>588310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2291147</v>
          </cell>
          <cell r="K81">
            <v>224795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27410325</v>
          </cell>
          <cell r="G85">
            <v>2033789</v>
          </cell>
          <cell r="I85">
            <v>43142506</v>
          </cell>
          <cell r="K85">
            <v>6469592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7181005</v>
          </cell>
          <cell r="G88">
            <v>0</v>
          </cell>
          <cell r="I88">
            <v>2053151</v>
          </cell>
          <cell r="K88">
            <v>2869755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31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9300</v>
          </cell>
          <cell r="G75">
            <v>166845</v>
          </cell>
          <cell r="I75">
            <v>173358</v>
          </cell>
          <cell r="K75">
            <v>203897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405000</v>
          </cell>
          <cell r="I79">
            <v>405000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7485164</v>
          </cell>
          <cell r="G85">
            <v>6427815</v>
          </cell>
          <cell r="I85">
            <v>7330969</v>
          </cell>
          <cell r="K85">
            <v>1727773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209765</v>
          </cell>
          <cell r="K88">
            <v>4562783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32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2370866</v>
          </cell>
          <cell r="G75">
            <v>237445</v>
          </cell>
          <cell r="I75">
            <v>0</v>
          </cell>
          <cell r="K75">
            <v>449750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2315289</v>
          </cell>
          <cell r="I78">
            <v>0</v>
          </cell>
          <cell r="K78">
            <v>403589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1986929</v>
          </cell>
          <cell r="G84">
            <v>2182946</v>
          </cell>
          <cell r="I84">
            <v>0</v>
          </cell>
          <cell r="K84">
            <v>0</v>
          </cell>
        </row>
        <row r="85">
          <cell r="E85">
            <v>16005558</v>
          </cell>
          <cell r="G85">
            <v>19385618</v>
          </cell>
          <cell r="I85">
            <v>2679293</v>
          </cell>
          <cell r="K85">
            <v>2870977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33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167435</v>
          </cell>
          <cell r="G75">
            <v>235180</v>
          </cell>
          <cell r="I75">
            <v>537989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29500</v>
          </cell>
          <cell r="G80">
            <v>208800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41056959</v>
          </cell>
          <cell r="G84">
            <v>23929171</v>
          </cell>
          <cell r="I84">
            <v>50495999</v>
          </cell>
          <cell r="K84">
            <v>-5569944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31224272</v>
          </cell>
          <cell r="G89">
            <v>70345878</v>
          </cell>
          <cell r="I89">
            <v>63827990</v>
          </cell>
          <cell r="K89">
            <v>45162834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34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69902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1172959</v>
          </cell>
          <cell r="G84">
            <v>3868267</v>
          </cell>
          <cell r="I84">
            <v>4799626</v>
          </cell>
          <cell r="K84">
            <v>3595329</v>
          </cell>
        </row>
        <row r="85">
          <cell r="E85">
            <v>2136699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65217</v>
          </cell>
          <cell r="G88">
            <v>3857417</v>
          </cell>
          <cell r="I88">
            <v>575879</v>
          </cell>
          <cell r="K88">
            <v>259016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971575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633631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35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28250</v>
          </cell>
          <cell r="I75">
            <v>229481</v>
          </cell>
          <cell r="K75">
            <v>1117647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1885044</v>
          </cell>
          <cell r="G79">
            <v>4224922</v>
          </cell>
          <cell r="I79">
            <v>896339</v>
          </cell>
          <cell r="K79">
            <v>398157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1413121</v>
          </cell>
          <cell r="I81">
            <v>265500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136243</v>
          </cell>
        </row>
        <row r="85">
          <cell r="E85">
            <v>36992649</v>
          </cell>
          <cell r="G85">
            <v>55014476</v>
          </cell>
          <cell r="I85">
            <v>29859330</v>
          </cell>
          <cell r="K85">
            <v>18197440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159688</v>
          </cell>
          <cell r="G91">
            <v>20142</v>
          </cell>
          <cell r="I91">
            <v>472754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36">
        <row r="74">
          <cell r="E74">
            <v>0</v>
          </cell>
          <cell r="G74">
            <v>0</v>
          </cell>
          <cell r="I74">
            <v>179568</v>
          </cell>
          <cell r="K74">
            <v>0</v>
          </cell>
        </row>
        <row r="75">
          <cell r="E75">
            <v>0</v>
          </cell>
          <cell r="G75">
            <v>5089546</v>
          </cell>
          <cell r="I75">
            <v>8362504</v>
          </cell>
          <cell r="K75">
            <v>943530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213500</v>
          </cell>
          <cell r="G79">
            <v>157735</v>
          </cell>
          <cell r="I79">
            <v>-167394</v>
          </cell>
          <cell r="K79">
            <v>0</v>
          </cell>
        </row>
        <row r="80">
          <cell r="E80">
            <v>0</v>
          </cell>
          <cell r="G80">
            <v>34783</v>
          </cell>
          <cell r="I80">
            <v>-34783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6207976</v>
          </cell>
          <cell r="G85">
            <v>15671157</v>
          </cell>
          <cell r="I85">
            <v>-19352309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1041272</v>
          </cell>
          <cell r="G88">
            <v>3816190</v>
          </cell>
          <cell r="I88">
            <v>-4730227</v>
          </cell>
          <cell r="K88">
            <v>2614509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271699</v>
          </cell>
          <cell r="I91">
            <v>-910998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37">
        <row r="74">
          <cell r="E74">
            <v>0</v>
          </cell>
          <cell r="G74">
            <v>0</v>
          </cell>
          <cell r="I74">
            <v>1126500</v>
          </cell>
          <cell r="K74">
            <v>0</v>
          </cell>
        </row>
        <row r="75">
          <cell r="E75">
            <v>2474416</v>
          </cell>
          <cell r="G75">
            <v>14081870</v>
          </cell>
          <cell r="I75">
            <v>6766786</v>
          </cell>
          <cell r="K75">
            <v>4035572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12509387</v>
          </cell>
          <cell r="I78">
            <v>5066816</v>
          </cell>
          <cell r="K78">
            <v>2520999</v>
          </cell>
        </row>
        <row r="79">
          <cell r="E79">
            <v>1195344</v>
          </cell>
          <cell r="G79">
            <v>4020632</v>
          </cell>
          <cell r="I79">
            <v>1198981</v>
          </cell>
          <cell r="K79">
            <v>1411189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879187</v>
          </cell>
          <cell r="I84">
            <v>-879187</v>
          </cell>
          <cell r="K84">
            <v>0</v>
          </cell>
        </row>
        <row r="85">
          <cell r="E85">
            <v>33487027</v>
          </cell>
          <cell r="G85">
            <v>28123609</v>
          </cell>
          <cell r="I85">
            <v>13927364</v>
          </cell>
          <cell r="K85">
            <v>1036002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2118777</v>
          </cell>
          <cell r="G88">
            <v>9042375</v>
          </cell>
          <cell r="I88">
            <v>7811828</v>
          </cell>
          <cell r="K88">
            <v>13585148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2493609</v>
          </cell>
          <cell r="G91">
            <v>1442206</v>
          </cell>
          <cell r="I91">
            <v>-46803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38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216120</v>
          </cell>
          <cell r="I75">
            <v>43384</v>
          </cell>
          <cell r="K75">
            <v>8292360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657945</v>
          </cell>
          <cell r="G78">
            <v>2723299</v>
          </cell>
          <cell r="I78">
            <v>464230</v>
          </cell>
          <cell r="K78">
            <v>3016405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79192074</v>
          </cell>
          <cell r="G84">
            <v>139674979</v>
          </cell>
          <cell r="I84">
            <v>162186430</v>
          </cell>
          <cell r="K84">
            <v>159055610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496976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39">
        <row r="74">
          <cell r="E74">
            <v>0</v>
          </cell>
          <cell r="G74">
            <v>56930</v>
          </cell>
          <cell r="I74">
            <v>0</v>
          </cell>
          <cell r="K74">
            <v>0</v>
          </cell>
        </row>
        <row r="75">
          <cell r="E75">
            <v>22690</v>
          </cell>
          <cell r="G75">
            <v>288914</v>
          </cell>
          <cell r="I75">
            <v>212164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1022395</v>
          </cell>
          <cell r="G85">
            <v>9879185</v>
          </cell>
          <cell r="I85">
            <v>3272304</v>
          </cell>
          <cell r="K85">
            <v>5220996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3866971</v>
          </cell>
          <cell r="G88">
            <v>8006375</v>
          </cell>
          <cell r="I88">
            <v>7141226</v>
          </cell>
          <cell r="K88">
            <v>6004213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77600</v>
          </cell>
          <cell r="I91">
            <v>496573</v>
          </cell>
          <cell r="K91">
            <v>234400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40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79952</v>
          </cell>
          <cell r="G75">
            <v>625998</v>
          </cell>
          <cell r="I75">
            <v>638680</v>
          </cell>
          <cell r="K75">
            <v>403302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714276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489847</v>
          </cell>
          <cell r="G88">
            <v>0</v>
          </cell>
          <cell r="I88">
            <v>62971</v>
          </cell>
          <cell r="K88">
            <v>2655516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12569532</v>
          </cell>
          <cell r="G90">
            <v>17017686</v>
          </cell>
          <cell r="I90">
            <v>1560171</v>
          </cell>
          <cell r="K90">
            <v>148779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41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-125441</v>
          </cell>
          <cell r="G75">
            <v>13277070</v>
          </cell>
          <cell r="I75">
            <v>2164186</v>
          </cell>
          <cell r="K75">
            <v>2529967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462366</v>
          </cell>
          <cell r="G78">
            <v>104456</v>
          </cell>
          <cell r="I78">
            <v>1176515</v>
          </cell>
          <cell r="K78">
            <v>706587</v>
          </cell>
        </row>
        <row r="79">
          <cell r="E79">
            <v>354726</v>
          </cell>
          <cell r="G79">
            <v>10621751</v>
          </cell>
          <cell r="I79">
            <v>2814369</v>
          </cell>
          <cell r="K79">
            <v>11208261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232812</v>
          </cell>
          <cell r="G84">
            <v>132359</v>
          </cell>
          <cell r="I84">
            <v>-41294</v>
          </cell>
          <cell r="K84">
            <v>351936</v>
          </cell>
        </row>
        <row r="85">
          <cell r="E85">
            <v>25544686</v>
          </cell>
          <cell r="G85">
            <v>63314865</v>
          </cell>
          <cell r="I85">
            <v>57478857</v>
          </cell>
          <cell r="K85">
            <v>55344175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198450</v>
          </cell>
          <cell r="G88">
            <v>7901301</v>
          </cell>
          <cell r="I88">
            <v>10595415</v>
          </cell>
          <cell r="K88">
            <v>11850976</v>
          </cell>
        </row>
        <row r="89">
          <cell r="E89">
            <v>121742750</v>
          </cell>
          <cell r="G89">
            <v>82823542</v>
          </cell>
          <cell r="I89">
            <v>50120855</v>
          </cell>
          <cell r="K89">
            <v>118021908</v>
          </cell>
        </row>
        <row r="90">
          <cell r="E90">
            <v>20676566</v>
          </cell>
          <cell r="G90">
            <v>117895366</v>
          </cell>
          <cell r="I90">
            <v>51898495</v>
          </cell>
          <cell r="K90">
            <v>144613232</v>
          </cell>
        </row>
        <row r="91">
          <cell r="E91">
            <v>945840</v>
          </cell>
          <cell r="G91">
            <v>965689</v>
          </cell>
          <cell r="I91">
            <v>613375</v>
          </cell>
          <cell r="K91">
            <v>4243543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42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43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4684399</v>
          </cell>
          <cell r="G75">
            <v>1653712</v>
          </cell>
          <cell r="I75">
            <v>1560951</v>
          </cell>
          <cell r="K75">
            <v>1705582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3875241</v>
          </cell>
          <cell r="G80">
            <v>2751619</v>
          </cell>
          <cell r="I80">
            <v>726840</v>
          </cell>
          <cell r="K80">
            <v>1011830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104651639</v>
          </cell>
          <cell r="G89">
            <v>124629078</v>
          </cell>
          <cell r="I89">
            <v>82760264</v>
          </cell>
          <cell r="K89">
            <v>30558631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44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1743761</v>
          </cell>
          <cell r="G79">
            <v>3195293</v>
          </cell>
          <cell r="I79">
            <v>3874443</v>
          </cell>
          <cell r="K79">
            <v>605129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7500228</v>
          </cell>
          <cell r="G85">
            <v>7271123</v>
          </cell>
          <cell r="I85">
            <v>3054608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451776</v>
          </cell>
          <cell r="G88">
            <v>138094</v>
          </cell>
          <cell r="I88">
            <v>291230</v>
          </cell>
          <cell r="K88">
            <v>0</v>
          </cell>
        </row>
        <row r="89">
          <cell r="E89">
            <v>42271</v>
          </cell>
          <cell r="G89">
            <v>6689833</v>
          </cell>
          <cell r="I89">
            <v>7898233</v>
          </cell>
          <cell r="K89">
            <v>5265473</v>
          </cell>
        </row>
        <row r="90">
          <cell r="E90">
            <v>0</v>
          </cell>
          <cell r="G90">
            <v>7870059</v>
          </cell>
          <cell r="I90">
            <v>6097822</v>
          </cell>
          <cell r="K90">
            <v>2748694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45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1258289</v>
          </cell>
          <cell r="G75">
            <v>-19534</v>
          </cell>
          <cell r="I75">
            <v>225919</v>
          </cell>
          <cell r="K75">
            <v>1797764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172143</v>
          </cell>
          <cell r="I78">
            <v>54000</v>
          </cell>
          <cell r="K78">
            <v>465801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9795443</v>
          </cell>
          <cell r="I85">
            <v>3647626</v>
          </cell>
          <cell r="K85">
            <v>10255543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1581996</v>
          </cell>
          <cell r="I88">
            <v>0</v>
          </cell>
          <cell r="K88">
            <v>0</v>
          </cell>
        </row>
        <row r="89">
          <cell r="E89">
            <v>2659354</v>
          </cell>
          <cell r="G89">
            <v>6512155</v>
          </cell>
          <cell r="I89">
            <v>97499</v>
          </cell>
          <cell r="K89">
            <v>6101895</v>
          </cell>
        </row>
        <row r="90">
          <cell r="E90">
            <v>34789</v>
          </cell>
          <cell r="G90">
            <v>7628787</v>
          </cell>
          <cell r="I90">
            <v>4131801</v>
          </cell>
          <cell r="K90">
            <v>685122</v>
          </cell>
        </row>
        <row r="91">
          <cell r="E91">
            <v>206266</v>
          </cell>
          <cell r="G91">
            <v>-206266</v>
          </cell>
          <cell r="I91">
            <v>2627399</v>
          </cell>
          <cell r="K91">
            <v>761009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46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248185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604618</v>
          </cell>
          <cell r="G78">
            <v>976725</v>
          </cell>
          <cell r="I78">
            <v>569739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2057496</v>
          </cell>
          <cell r="G85">
            <v>4752534</v>
          </cell>
          <cell r="I85">
            <v>3040076</v>
          </cell>
          <cell r="K85">
            <v>1456950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1346401</v>
          </cell>
          <cell r="G88">
            <v>3197360</v>
          </cell>
          <cell r="I88">
            <v>1587068</v>
          </cell>
          <cell r="K88">
            <v>0</v>
          </cell>
        </row>
        <row r="89">
          <cell r="E89">
            <v>529355</v>
          </cell>
          <cell r="G89">
            <v>1038614</v>
          </cell>
          <cell r="I89">
            <v>2486514</v>
          </cell>
          <cell r="K89">
            <v>880932</v>
          </cell>
        </row>
        <row r="90">
          <cell r="E90">
            <v>-3351291</v>
          </cell>
          <cell r="G90">
            <v>5936037</v>
          </cell>
          <cell r="I90">
            <v>5908155</v>
          </cell>
          <cell r="K90">
            <v>2488868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47">
        <row r="74">
          <cell r="E74">
            <v>0</v>
          </cell>
          <cell r="G74">
            <v>0</v>
          </cell>
          <cell r="I74">
            <v>616470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7000615</v>
          </cell>
          <cell r="G79">
            <v>4734285</v>
          </cell>
          <cell r="I79">
            <v>1688171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21322</v>
          </cell>
          <cell r="K84">
            <v>0</v>
          </cell>
        </row>
        <row r="85">
          <cell r="E85">
            <v>1426444</v>
          </cell>
          <cell r="G85">
            <v>9016796</v>
          </cell>
          <cell r="I85">
            <v>1355003</v>
          </cell>
          <cell r="K85">
            <v>590190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1196503</v>
          </cell>
          <cell r="G88">
            <v>2576136</v>
          </cell>
          <cell r="I88">
            <v>0</v>
          </cell>
          <cell r="K88">
            <v>1377725</v>
          </cell>
        </row>
        <row r="89">
          <cell r="E89">
            <v>41075754</v>
          </cell>
          <cell r="G89">
            <v>41876411</v>
          </cell>
          <cell r="I89">
            <v>24430022</v>
          </cell>
          <cell r="K89">
            <v>7452133</v>
          </cell>
        </row>
        <row r="90">
          <cell r="E90">
            <v>0</v>
          </cell>
          <cell r="G90">
            <v>852619</v>
          </cell>
          <cell r="I90">
            <v>30000000</v>
          </cell>
          <cell r="K90">
            <v>5000000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48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5483654</v>
          </cell>
          <cell r="G85">
            <v>2828924</v>
          </cell>
          <cell r="I85">
            <v>1308614</v>
          </cell>
          <cell r="K85">
            <v>649313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2326514</v>
          </cell>
          <cell r="G88">
            <v>0</v>
          </cell>
          <cell r="I88">
            <v>322352</v>
          </cell>
          <cell r="K88">
            <v>419479</v>
          </cell>
        </row>
        <row r="89">
          <cell r="E89">
            <v>0</v>
          </cell>
          <cell r="G89">
            <v>521739</v>
          </cell>
          <cell r="I89">
            <v>37839</v>
          </cell>
          <cell r="K89">
            <v>0</v>
          </cell>
        </row>
        <row r="90">
          <cell r="E90">
            <v>383420</v>
          </cell>
          <cell r="G90">
            <v>544681</v>
          </cell>
          <cell r="I90">
            <v>0</v>
          </cell>
          <cell r="K90">
            <v>2240464</v>
          </cell>
        </row>
        <row r="91">
          <cell r="E91">
            <v>2643064</v>
          </cell>
          <cell r="G91">
            <v>2981484</v>
          </cell>
          <cell r="I91">
            <v>201000</v>
          </cell>
          <cell r="K91">
            <v>1638069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49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44474</v>
          </cell>
          <cell r="G75">
            <v>187950</v>
          </cell>
          <cell r="I75">
            <v>4299541</v>
          </cell>
          <cell r="K75">
            <v>16000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221904</v>
          </cell>
          <cell r="I80">
            <v>98959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4513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50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104120</v>
          </cell>
          <cell r="I75">
            <v>156130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13429</v>
          </cell>
          <cell r="I78">
            <v>143400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3115335</v>
          </cell>
          <cell r="G85">
            <v>11265682</v>
          </cell>
          <cell r="I85">
            <v>14143730</v>
          </cell>
          <cell r="K85">
            <v>2558145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466745</v>
          </cell>
          <cell r="I88">
            <v>401490</v>
          </cell>
          <cell r="K88">
            <v>651779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530776</v>
          </cell>
          <cell r="K92">
            <v>0</v>
          </cell>
        </row>
      </sheetData>
      <sheetData sheetId="151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186500</v>
          </cell>
          <cell r="G75">
            <v>352594</v>
          </cell>
          <cell r="I75">
            <v>29791</v>
          </cell>
          <cell r="K75">
            <v>51820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8206085</v>
          </cell>
          <cell r="G85">
            <v>26437252</v>
          </cell>
          <cell r="I85">
            <v>21039896</v>
          </cell>
          <cell r="K85">
            <v>10450304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5852470</v>
          </cell>
          <cell r="G88">
            <v>7003038</v>
          </cell>
          <cell r="I88">
            <v>2207146</v>
          </cell>
          <cell r="K88">
            <v>1048757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626003</v>
          </cell>
          <cell r="I91">
            <v>436972</v>
          </cell>
          <cell r="K91">
            <v>360916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52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2749911</v>
          </cell>
          <cell r="G75">
            <v>63144</v>
          </cell>
          <cell r="I75">
            <v>2442004</v>
          </cell>
          <cell r="K75">
            <v>1692954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12168290</v>
          </cell>
          <cell r="G85">
            <v>16761869</v>
          </cell>
          <cell r="I85">
            <v>19642865</v>
          </cell>
          <cell r="K85">
            <v>17730175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53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9025689</v>
          </cell>
          <cell r="G75">
            <v>20289554</v>
          </cell>
          <cell r="I75">
            <v>14809765</v>
          </cell>
          <cell r="K75">
            <v>904881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248570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462607</v>
          </cell>
          <cell r="G85">
            <v>5007035</v>
          </cell>
          <cell r="I85">
            <v>18762085</v>
          </cell>
          <cell r="K85">
            <v>2154055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799603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54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69340741</v>
          </cell>
          <cell r="G89">
            <v>114098034</v>
          </cell>
          <cell r="I89">
            <v>100197159</v>
          </cell>
          <cell r="K89">
            <v>89176743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55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3137641</v>
          </cell>
          <cell r="G75">
            <v>2786010</v>
          </cell>
          <cell r="I75">
            <v>11947591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1170516</v>
          </cell>
        </row>
        <row r="80">
          <cell r="E80">
            <v>3754054</v>
          </cell>
          <cell r="G80">
            <v>5370102</v>
          </cell>
          <cell r="I80">
            <v>1751698</v>
          </cell>
          <cell r="K80">
            <v>957515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5517160</v>
          </cell>
          <cell r="G85">
            <v>4353634</v>
          </cell>
          <cell r="I85">
            <v>5113398</v>
          </cell>
          <cell r="K85">
            <v>5691036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4780820</v>
          </cell>
          <cell r="G88">
            <v>5602529</v>
          </cell>
          <cell r="I88">
            <v>0</v>
          </cell>
          <cell r="K88">
            <v>0</v>
          </cell>
        </row>
        <row r="89">
          <cell r="E89">
            <v>5453259</v>
          </cell>
          <cell r="G89">
            <v>0</v>
          </cell>
          <cell r="I89">
            <v>7466907</v>
          </cell>
          <cell r="K89">
            <v>0</v>
          </cell>
        </row>
        <row r="90">
          <cell r="E90">
            <v>7187149</v>
          </cell>
          <cell r="G90">
            <v>3428717</v>
          </cell>
          <cell r="I90">
            <v>379341</v>
          </cell>
          <cell r="K90">
            <v>1401663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56">
        <row r="74">
          <cell r="E74">
            <v>178793</v>
          </cell>
          <cell r="G74">
            <v>18694</v>
          </cell>
          <cell r="I74">
            <v>166646</v>
          </cell>
          <cell r="K74">
            <v>3981510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5981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732296</v>
          </cell>
          <cell r="I78">
            <v>-51090</v>
          </cell>
          <cell r="K78">
            <v>27493</v>
          </cell>
        </row>
        <row r="79">
          <cell r="E79">
            <v>0</v>
          </cell>
          <cell r="G79">
            <v>1242611</v>
          </cell>
          <cell r="I79">
            <v>0</v>
          </cell>
          <cell r="K79">
            <v>0</v>
          </cell>
        </row>
        <row r="80">
          <cell r="E80">
            <v>172855</v>
          </cell>
          <cell r="G80">
            <v>0</v>
          </cell>
          <cell r="I80">
            <v>564721</v>
          </cell>
          <cell r="K80">
            <v>5415532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1060118</v>
          </cell>
          <cell r="G84">
            <v>11559126</v>
          </cell>
          <cell r="I84">
            <v>2876148</v>
          </cell>
          <cell r="K84">
            <v>11948289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2796645</v>
          </cell>
          <cell r="G88">
            <v>896265</v>
          </cell>
          <cell r="I88">
            <v>3883721</v>
          </cell>
          <cell r="K88">
            <v>5205719</v>
          </cell>
        </row>
        <row r="89">
          <cell r="E89">
            <v>-168150</v>
          </cell>
          <cell r="G89">
            <v>0</v>
          </cell>
          <cell r="I89">
            <v>684245</v>
          </cell>
          <cell r="K89">
            <v>3064459</v>
          </cell>
        </row>
        <row r="90">
          <cell r="E90">
            <v>12769579</v>
          </cell>
          <cell r="G90">
            <v>15784708</v>
          </cell>
          <cell r="I90">
            <v>4271993</v>
          </cell>
          <cell r="K90">
            <v>19293526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57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12327</v>
          </cell>
          <cell r="G75">
            <v>0</v>
          </cell>
          <cell r="I75">
            <v>96749</v>
          </cell>
          <cell r="K75">
            <v>1379889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3957426</v>
          </cell>
          <cell r="K79">
            <v>562342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11692294</v>
          </cell>
          <cell r="K85">
            <v>9789593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5687952</v>
          </cell>
          <cell r="G88">
            <v>7773109</v>
          </cell>
          <cell r="I88">
            <v>16666831</v>
          </cell>
          <cell r="K88">
            <v>974758</v>
          </cell>
        </row>
        <row r="89">
          <cell r="E89">
            <v>15622374</v>
          </cell>
          <cell r="G89">
            <v>1356162</v>
          </cell>
          <cell r="I89">
            <v>5775084</v>
          </cell>
          <cell r="K89">
            <v>5073714</v>
          </cell>
        </row>
        <row r="90">
          <cell r="E90">
            <v>1860111</v>
          </cell>
          <cell r="G90">
            <v>1049311</v>
          </cell>
          <cell r="I90">
            <v>23860830</v>
          </cell>
          <cell r="K90">
            <v>7106487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58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54295</v>
          </cell>
          <cell r="G75">
            <v>169539</v>
          </cell>
          <cell r="I75">
            <v>4032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1253841</v>
          </cell>
          <cell r="K78">
            <v>260000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276921</v>
          </cell>
          <cell r="G84">
            <v>5330482</v>
          </cell>
          <cell r="I84">
            <v>1940055</v>
          </cell>
          <cell r="K84">
            <v>374016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2822180</v>
          </cell>
          <cell r="I88">
            <v>971112</v>
          </cell>
          <cell r="K88">
            <v>0</v>
          </cell>
        </row>
        <row r="89">
          <cell r="E89">
            <v>0</v>
          </cell>
          <cell r="G89">
            <v>15020009</v>
          </cell>
          <cell r="I89">
            <v>3930424</v>
          </cell>
          <cell r="K89">
            <v>2245903</v>
          </cell>
        </row>
        <row r="90">
          <cell r="E90">
            <v>0</v>
          </cell>
          <cell r="G90">
            <v>509752</v>
          </cell>
          <cell r="I90">
            <v>0</v>
          </cell>
          <cell r="K90">
            <v>400619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59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2524500</v>
          </cell>
          <cell r="G75">
            <v>498500</v>
          </cell>
          <cell r="I75">
            <v>618472</v>
          </cell>
          <cell r="K75">
            <v>7500180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61834</v>
          </cell>
          <cell r="G79">
            <v>364634</v>
          </cell>
          <cell r="I79">
            <v>2377506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102980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-2962468</v>
          </cell>
          <cell r="G88">
            <v>252875</v>
          </cell>
          <cell r="I88">
            <v>1957115</v>
          </cell>
          <cell r="K88">
            <v>0</v>
          </cell>
        </row>
        <row r="89">
          <cell r="E89">
            <v>1252089</v>
          </cell>
          <cell r="G89">
            <v>2570572</v>
          </cell>
          <cell r="I89">
            <v>604666</v>
          </cell>
          <cell r="K89">
            <v>0</v>
          </cell>
        </row>
        <row r="90">
          <cell r="E90">
            <v>-7114632</v>
          </cell>
          <cell r="G90">
            <v>2213676</v>
          </cell>
          <cell r="I90">
            <v>1936188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60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16999</v>
          </cell>
          <cell r="G75">
            <v>230350</v>
          </cell>
          <cell r="I75">
            <v>1335411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2577672</v>
          </cell>
          <cell r="G78">
            <v>195000</v>
          </cell>
          <cell r="I78">
            <v>542924</v>
          </cell>
          <cell r="K78">
            <v>552612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759377</v>
          </cell>
          <cell r="G85">
            <v>0</v>
          </cell>
          <cell r="I85">
            <v>4285319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544730</v>
          </cell>
          <cell r="G88">
            <v>2619842</v>
          </cell>
          <cell r="I88">
            <v>896144</v>
          </cell>
          <cell r="K88">
            <v>6897776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120643</v>
          </cell>
          <cell r="I90">
            <v>0</v>
          </cell>
          <cell r="K90">
            <v>3609671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61">
        <row r="74">
          <cell r="E74">
            <v>17400</v>
          </cell>
          <cell r="G74">
            <v>188741</v>
          </cell>
          <cell r="I74">
            <v>0</v>
          </cell>
          <cell r="K74">
            <v>0</v>
          </cell>
        </row>
        <row r="75">
          <cell r="E75">
            <v>90365</v>
          </cell>
          <cell r="G75">
            <v>3290059</v>
          </cell>
          <cell r="I75">
            <v>668033</v>
          </cell>
          <cell r="K75">
            <v>575901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244037</v>
          </cell>
          <cell r="G78">
            <v>360040</v>
          </cell>
          <cell r="I78">
            <v>2920709</v>
          </cell>
          <cell r="K78">
            <v>3791480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11</v>
          </cell>
          <cell r="K84">
            <v>0</v>
          </cell>
        </row>
        <row r="85">
          <cell r="E85">
            <v>633873</v>
          </cell>
          <cell r="G85">
            <v>89759</v>
          </cell>
          <cell r="I85">
            <v>1426099</v>
          </cell>
          <cell r="K85">
            <v>2418049</v>
          </cell>
        </row>
        <row r="86">
          <cell r="E86">
            <v>136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796990</v>
          </cell>
          <cell r="G88">
            <v>9811501</v>
          </cell>
          <cell r="I88">
            <v>3077110</v>
          </cell>
          <cell r="K88">
            <v>7931642</v>
          </cell>
        </row>
        <row r="89">
          <cell r="E89">
            <v>1711693</v>
          </cell>
          <cell r="G89">
            <v>2682598</v>
          </cell>
          <cell r="I89">
            <v>2111496</v>
          </cell>
          <cell r="K89">
            <v>10857837</v>
          </cell>
        </row>
        <row r="90">
          <cell r="E90">
            <v>2992646</v>
          </cell>
          <cell r="G90">
            <v>4467612</v>
          </cell>
          <cell r="I90">
            <v>4439389</v>
          </cell>
          <cell r="K90">
            <v>17924058</v>
          </cell>
        </row>
        <row r="91">
          <cell r="E91">
            <v>-13963949</v>
          </cell>
          <cell r="G91">
            <v>153600</v>
          </cell>
          <cell r="I91">
            <v>1180298</v>
          </cell>
          <cell r="K91">
            <v>462129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62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3201588</v>
          </cell>
          <cell r="G75">
            <v>4996667</v>
          </cell>
          <cell r="I75">
            <v>3270410</v>
          </cell>
          <cell r="K75">
            <v>605827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3160000</v>
          </cell>
          <cell r="I78">
            <v>-3160000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41999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16773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63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499915</v>
          </cell>
          <cell r="G75">
            <v>2744107</v>
          </cell>
          <cell r="I75">
            <v>507037</v>
          </cell>
          <cell r="K75">
            <v>528732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3000000</v>
          </cell>
          <cell r="I81">
            <v>0</v>
          </cell>
          <cell r="K81">
            <v>-3000000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2645355</v>
          </cell>
          <cell r="G85">
            <v>2973831</v>
          </cell>
          <cell r="I85">
            <v>1232413</v>
          </cell>
          <cell r="K85">
            <v>-6851599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7434779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2621142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393195</v>
          </cell>
          <cell r="G91">
            <v>1350136</v>
          </cell>
          <cell r="I91">
            <v>767585</v>
          </cell>
          <cell r="K91">
            <v>-2510916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64">
        <row r="74">
          <cell r="E74">
            <v>0</v>
          </cell>
          <cell r="G74">
            <v>16745</v>
          </cell>
          <cell r="I74">
            <v>280</v>
          </cell>
          <cell r="K74">
            <v>2594</v>
          </cell>
        </row>
        <row r="75">
          <cell r="E75">
            <v>860952</v>
          </cell>
          <cell r="G75">
            <v>1287446</v>
          </cell>
          <cell r="I75">
            <v>2067282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3479</v>
          </cell>
          <cell r="G78">
            <v>227550</v>
          </cell>
          <cell r="I78">
            <v>1564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22400</v>
          </cell>
          <cell r="G84">
            <v>43045</v>
          </cell>
          <cell r="I84">
            <v>0</v>
          </cell>
          <cell r="K84">
            <v>763976</v>
          </cell>
        </row>
        <row r="85">
          <cell r="E85">
            <v>6937994</v>
          </cell>
          <cell r="G85">
            <v>4748619</v>
          </cell>
          <cell r="I85">
            <v>-535072</v>
          </cell>
          <cell r="K85">
            <v>467624</v>
          </cell>
        </row>
        <row r="86">
          <cell r="E86">
            <v>0</v>
          </cell>
          <cell r="G86">
            <v>110650</v>
          </cell>
          <cell r="I86">
            <v>0</v>
          </cell>
          <cell r="K86">
            <v>0</v>
          </cell>
        </row>
        <row r="88">
          <cell r="E88">
            <v>4919207</v>
          </cell>
          <cell r="G88">
            <v>602406</v>
          </cell>
          <cell r="I88">
            <v>1954178</v>
          </cell>
          <cell r="K88">
            <v>10923776</v>
          </cell>
        </row>
        <row r="89">
          <cell r="E89">
            <v>6465287</v>
          </cell>
          <cell r="G89">
            <v>8404505</v>
          </cell>
          <cell r="I89">
            <v>9403401</v>
          </cell>
          <cell r="K89">
            <v>2011411</v>
          </cell>
        </row>
        <row r="90">
          <cell r="E90">
            <v>9993144</v>
          </cell>
          <cell r="G90">
            <v>19620711</v>
          </cell>
          <cell r="I90">
            <v>12471171</v>
          </cell>
          <cell r="K90">
            <v>3521872</v>
          </cell>
        </row>
        <row r="91">
          <cell r="E91">
            <v>0</v>
          </cell>
          <cell r="G91">
            <v>180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65">
        <row r="74">
          <cell r="E74">
            <v>0</v>
          </cell>
          <cell r="G74">
            <v>330951</v>
          </cell>
          <cell r="I74">
            <v>11998</v>
          </cell>
          <cell r="K74">
            <v>425504</v>
          </cell>
        </row>
        <row r="75">
          <cell r="E75">
            <v>2101171</v>
          </cell>
          <cell r="G75">
            <v>8467010</v>
          </cell>
          <cell r="I75">
            <v>11185756</v>
          </cell>
          <cell r="K75">
            <v>24495228</v>
          </cell>
        </row>
        <row r="76">
          <cell r="E76">
            <v>0</v>
          </cell>
          <cell r="G76">
            <v>0</v>
          </cell>
          <cell r="I76">
            <v>31300</v>
          </cell>
          <cell r="K76">
            <v>8700</v>
          </cell>
        </row>
        <row r="78">
          <cell r="E78">
            <v>6040219</v>
          </cell>
          <cell r="G78">
            <v>3747182</v>
          </cell>
          <cell r="I78">
            <v>9345471</v>
          </cell>
          <cell r="K78">
            <v>610234</v>
          </cell>
        </row>
        <row r="79">
          <cell r="E79">
            <v>0</v>
          </cell>
          <cell r="G79">
            <v>786358</v>
          </cell>
          <cell r="I79">
            <v>3388827</v>
          </cell>
          <cell r="K79">
            <v>1609640</v>
          </cell>
        </row>
        <row r="80">
          <cell r="E80">
            <v>52664</v>
          </cell>
          <cell r="G80">
            <v>749296</v>
          </cell>
          <cell r="I80">
            <v>1838114</v>
          </cell>
          <cell r="K80">
            <v>3053295</v>
          </cell>
        </row>
        <row r="81">
          <cell r="E81">
            <v>0</v>
          </cell>
          <cell r="G81">
            <v>86957</v>
          </cell>
          <cell r="I81">
            <v>220000</v>
          </cell>
          <cell r="K81">
            <v>640992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13776365</v>
          </cell>
          <cell r="G85">
            <v>23660057</v>
          </cell>
          <cell r="I85">
            <v>28661664</v>
          </cell>
          <cell r="K85">
            <v>24989368</v>
          </cell>
        </row>
        <row r="86">
          <cell r="E86">
            <v>29250</v>
          </cell>
          <cell r="G86">
            <v>0</v>
          </cell>
          <cell r="I86">
            <v>261580</v>
          </cell>
          <cell r="K86">
            <v>300000</v>
          </cell>
        </row>
        <row r="88">
          <cell r="E88">
            <v>25667249</v>
          </cell>
          <cell r="G88">
            <v>24164847</v>
          </cell>
          <cell r="I88">
            <v>30445629</v>
          </cell>
          <cell r="K88">
            <v>20295390</v>
          </cell>
        </row>
        <row r="89">
          <cell r="E89">
            <v>4835837</v>
          </cell>
          <cell r="G89">
            <v>11561315</v>
          </cell>
          <cell r="I89">
            <v>34241601</v>
          </cell>
          <cell r="K89">
            <v>31210725</v>
          </cell>
        </row>
        <row r="90">
          <cell r="E90">
            <v>7265082</v>
          </cell>
          <cell r="G90">
            <v>26210391</v>
          </cell>
          <cell r="I90">
            <v>14450238</v>
          </cell>
          <cell r="K90">
            <v>26514955</v>
          </cell>
        </row>
        <row r="91">
          <cell r="E91">
            <v>418658</v>
          </cell>
          <cell r="G91">
            <v>6805063</v>
          </cell>
          <cell r="I91">
            <v>-3848598</v>
          </cell>
          <cell r="K91">
            <v>21566715</v>
          </cell>
        </row>
        <row r="92">
          <cell r="E92">
            <v>41082</v>
          </cell>
          <cell r="G92">
            <v>39901</v>
          </cell>
          <cell r="I92">
            <v>199528</v>
          </cell>
          <cell r="K92">
            <v>17602</v>
          </cell>
        </row>
      </sheetData>
      <sheetData sheetId="166">
        <row r="74">
          <cell r="E74">
            <v>0</v>
          </cell>
          <cell r="G74">
            <v>0</v>
          </cell>
          <cell r="I74">
            <v>261680</v>
          </cell>
          <cell r="K74">
            <v>820244</v>
          </cell>
        </row>
        <row r="75">
          <cell r="E75">
            <v>0</v>
          </cell>
          <cell r="G75">
            <v>64818</v>
          </cell>
          <cell r="I75">
            <v>236474</v>
          </cell>
          <cell r="K75">
            <v>112032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1300543</v>
          </cell>
          <cell r="K78">
            <v>7602510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278662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2564532</v>
          </cell>
          <cell r="I85">
            <v>1652394</v>
          </cell>
          <cell r="K85">
            <v>3232229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2093312</v>
          </cell>
          <cell r="I88">
            <v>1339450</v>
          </cell>
          <cell r="K88">
            <v>3745456</v>
          </cell>
        </row>
        <row r="89">
          <cell r="E89">
            <v>29925</v>
          </cell>
          <cell r="G89">
            <v>5490257</v>
          </cell>
          <cell r="I89">
            <v>4726794</v>
          </cell>
          <cell r="K89">
            <v>20334477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3327482</v>
          </cell>
        </row>
        <row r="91">
          <cell r="E91">
            <v>0</v>
          </cell>
          <cell r="G91">
            <v>0</v>
          </cell>
          <cell r="I91">
            <v>671470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67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225106</v>
          </cell>
          <cell r="I75">
            <v>3739129</v>
          </cell>
          <cell r="K75">
            <v>978801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1139543</v>
          </cell>
          <cell r="G78">
            <v>0</v>
          </cell>
          <cell r="I78">
            <v>0</v>
          </cell>
          <cell r="K78">
            <v>986335</v>
          </cell>
        </row>
        <row r="79">
          <cell r="E79">
            <v>0</v>
          </cell>
          <cell r="G79">
            <v>0</v>
          </cell>
          <cell r="I79">
            <v>910330</v>
          </cell>
          <cell r="K79">
            <v>1291837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-2630</v>
          </cell>
        </row>
        <row r="85">
          <cell r="E85">
            <v>2224578</v>
          </cell>
          <cell r="G85">
            <v>4761894</v>
          </cell>
          <cell r="I85">
            <v>9857025</v>
          </cell>
          <cell r="K85">
            <v>12666002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671908</v>
          </cell>
          <cell r="G88">
            <v>78335</v>
          </cell>
          <cell r="I88">
            <v>575257</v>
          </cell>
          <cell r="K88">
            <v>5881187</v>
          </cell>
        </row>
        <row r="89">
          <cell r="E89">
            <v>8722533</v>
          </cell>
          <cell r="G89">
            <v>7845650</v>
          </cell>
          <cell r="I89">
            <v>27307063</v>
          </cell>
          <cell r="K89">
            <v>42791495</v>
          </cell>
        </row>
        <row r="90">
          <cell r="E90">
            <v>1805828</v>
          </cell>
          <cell r="G90">
            <v>412009</v>
          </cell>
          <cell r="I90">
            <v>0</v>
          </cell>
          <cell r="K90">
            <v>7891474</v>
          </cell>
        </row>
        <row r="91">
          <cell r="E91">
            <v>4431084</v>
          </cell>
          <cell r="G91">
            <v>9287962</v>
          </cell>
          <cell r="I91">
            <v>383177</v>
          </cell>
          <cell r="K91">
            <v>1102251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68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6440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502100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27142499</v>
          </cell>
          <cell r="K85">
            <v>4690546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23930</v>
          </cell>
        </row>
        <row r="89">
          <cell r="E89">
            <v>-301960</v>
          </cell>
          <cell r="G89">
            <v>0</v>
          </cell>
          <cell r="I89">
            <v>372781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5234519</v>
          </cell>
          <cell r="K90">
            <v>1750268</v>
          </cell>
        </row>
        <row r="91">
          <cell r="E91">
            <v>0</v>
          </cell>
          <cell r="G91">
            <v>0</v>
          </cell>
          <cell r="I91">
            <v>-181838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69">
        <row r="74">
          <cell r="E74">
            <v>0</v>
          </cell>
          <cell r="G74">
            <v>498692</v>
          </cell>
          <cell r="I74">
            <v>0</v>
          </cell>
          <cell r="K74">
            <v>0</v>
          </cell>
        </row>
        <row r="75">
          <cell r="E75">
            <v>1664185</v>
          </cell>
          <cell r="G75">
            <v>6669366</v>
          </cell>
          <cell r="I75">
            <v>4098325</v>
          </cell>
          <cell r="K75">
            <v>3130030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129656</v>
          </cell>
          <cell r="I78">
            <v>-129656</v>
          </cell>
          <cell r="K78">
            <v>2464361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2176762</v>
          </cell>
          <cell r="G80">
            <v>2525191</v>
          </cell>
          <cell r="I80">
            <v>3554815</v>
          </cell>
          <cell r="K80">
            <v>6638792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374133</v>
          </cell>
        </row>
        <row r="84">
          <cell r="E84">
            <v>1627000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70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3800</v>
          </cell>
          <cell r="G75">
            <v>0</v>
          </cell>
          <cell r="I75">
            <v>309456</v>
          </cell>
          <cell r="K75">
            <v>19903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3006561</v>
          </cell>
          <cell r="K78">
            <v>2049038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6529820</v>
          </cell>
          <cell r="G85">
            <v>0</v>
          </cell>
          <cell r="I85">
            <v>14323061</v>
          </cell>
          <cell r="K85">
            <v>15046035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1765485</v>
          </cell>
          <cell r="G88">
            <v>0</v>
          </cell>
          <cell r="I88">
            <v>5811544</v>
          </cell>
          <cell r="K88">
            <v>2109668</v>
          </cell>
        </row>
        <row r="89">
          <cell r="E89">
            <v>0</v>
          </cell>
          <cell r="G89">
            <v>0</v>
          </cell>
          <cell r="I89">
            <v>2089115</v>
          </cell>
          <cell r="K89">
            <v>152626</v>
          </cell>
        </row>
        <row r="90">
          <cell r="E90">
            <v>31401</v>
          </cell>
          <cell r="G90">
            <v>0</v>
          </cell>
          <cell r="I90">
            <v>184208</v>
          </cell>
          <cell r="K90">
            <v>900712</v>
          </cell>
        </row>
        <row r="91">
          <cell r="E91">
            <v>818754</v>
          </cell>
          <cell r="G91">
            <v>0</v>
          </cell>
          <cell r="I91">
            <v>1810207</v>
          </cell>
          <cell r="K91">
            <v>889239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71">
        <row r="74">
          <cell r="E74">
            <v>17137</v>
          </cell>
          <cell r="G74">
            <v>0</v>
          </cell>
          <cell r="I74">
            <v>0</v>
          </cell>
          <cell r="K74">
            <v>-364</v>
          </cell>
        </row>
        <row r="75">
          <cell r="E75">
            <v>448257</v>
          </cell>
          <cell r="G75">
            <v>335852</v>
          </cell>
          <cell r="I75">
            <v>1318821</v>
          </cell>
          <cell r="K75">
            <v>1855694</v>
          </cell>
        </row>
        <row r="76">
          <cell r="E76">
            <v>17027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5805190</v>
          </cell>
          <cell r="G78">
            <v>3995382</v>
          </cell>
          <cell r="I78">
            <v>5439037</v>
          </cell>
          <cell r="K78">
            <v>2606485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115320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50111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16638098</v>
          </cell>
          <cell r="G85">
            <v>21805787</v>
          </cell>
          <cell r="I85">
            <v>11109838</v>
          </cell>
          <cell r="K85">
            <v>11765731</v>
          </cell>
        </row>
        <row r="86">
          <cell r="E86">
            <v>50111</v>
          </cell>
          <cell r="G86">
            <v>0</v>
          </cell>
          <cell r="I86">
            <v>768000</v>
          </cell>
          <cell r="K86">
            <v>530483</v>
          </cell>
        </row>
        <row r="88">
          <cell r="E88">
            <v>0</v>
          </cell>
          <cell r="G88">
            <v>1502557</v>
          </cell>
          <cell r="I88">
            <v>0</v>
          </cell>
          <cell r="K88">
            <v>2469021</v>
          </cell>
        </row>
        <row r="89">
          <cell r="E89">
            <v>40020281</v>
          </cell>
          <cell r="G89">
            <v>47359253</v>
          </cell>
          <cell r="I89">
            <v>28469315</v>
          </cell>
          <cell r="K89">
            <v>27860987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3249667</v>
          </cell>
        </row>
        <row r="91">
          <cell r="E91">
            <v>64104</v>
          </cell>
          <cell r="G91">
            <v>242175</v>
          </cell>
          <cell r="I91">
            <v>169500</v>
          </cell>
          <cell r="K91">
            <v>-12700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72">
        <row r="74">
          <cell r="E74">
            <v>989</v>
          </cell>
          <cell r="G74">
            <v>0</v>
          </cell>
          <cell r="I74">
            <v>43428</v>
          </cell>
          <cell r="K74">
            <v>0</v>
          </cell>
        </row>
        <row r="75">
          <cell r="E75">
            <v>767930</v>
          </cell>
          <cell r="G75">
            <v>1164579</v>
          </cell>
          <cell r="I75">
            <v>1659097</v>
          </cell>
          <cell r="K75">
            <v>6803663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160435</v>
          </cell>
        </row>
        <row r="79">
          <cell r="E79">
            <v>0</v>
          </cell>
          <cell r="G79">
            <v>622228</v>
          </cell>
          <cell r="I79">
            <v>0</v>
          </cell>
          <cell r="K79">
            <v>0</v>
          </cell>
        </row>
        <row r="80">
          <cell r="E80">
            <v>2608196</v>
          </cell>
          <cell r="G80">
            <v>0</v>
          </cell>
          <cell r="I80">
            <v>-2608195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2160443</v>
          </cell>
          <cell r="G84">
            <v>29500</v>
          </cell>
          <cell r="I84">
            <v>126609</v>
          </cell>
          <cell r="K84">
            <v>0</v>
          </cell>
        </row>
        <row r="85">
          <cell r="E85">
            <v>667726</v>
          </cell>
          <cell r="G85">
            <v>148054</v>
          </cell>
          <cell r="I85">
            <v>19520896</v>
          </cell>
          <cell r="K85">
            <v>25198951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4627</v>
          </cell>
          <cell r="I88">
            <v>2614642</v>
          </cell>
          <cell r="K88">
            <v>0</v>
          </cell>
        </row>
        <row r="89">
          <cell r="E89">
            <v>9005274</v>
          </cell>
          <cell r="G89">
            <v>9003765</v>
          </cell>
          <cell r="I89">
            <v>28407849</v>
          </cell>
          <cell r="K89">
            <v>45300189</v>
          </cell>
        </row>
        <row r="90">
          <cell r="E90">
            <v>3136371</v>
          </cell>
          <cell r="G90">
            <v>2622604</v>
          </cell>
          <cell r="I90">
            <v>3852282</v>
          </cell>
          <cell r="K90">
            <v>6032374</v>
          </cell>
        </row>
        <row r="91">
          <cell r="E91">
            <v>150100</v>
          </cell>
          <cell r="G91">
            <v>0</v>
          </cell>
          <cell r="I91">
            <v>3744062</v>
          </cell>
          <cell r="K91">
            <v>2251732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73">
        <row r="74">
          <cell r="E74">
            <v>0</v>
          </cell>
          <cell r="G74">
            <v>0</v>
          </cell>
          <cell r="I74">
            <v>0</v>
          </cell>
          <cell r="K74">
            <v>111479</v>
          </cell>
        </row>
        <row r="75">
          <cell r="E75">
            <v>661578</v>
          </cell>
          <cell r="G75">
            <v>777634</v>
          </cell>
          <cell r="I75">
            <v>1166290</v>
          </cell>
          <cell r="K75">
            <v>2197641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2541426</v>
          </cell>
          <cell r="G78">
            <v>5950229</v>
          </cell>
          <cell r="I78">
            <v>2124578</v>
          </cell>
          <cell r="K78">
            <v>2355979</v>
          </cell>
        </row>
        <row r="79">
          <cell r="E79">
            <v>1098938</v>
          </cell>
          <cell r="G79">
            <v>2926151</v>
          </cell>
          <cell r="I79">
            <v>1051026</v>
          </cell>
          <cell r="K79">
            <v>373902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3088133</v>
          </cell>
          <cell r="G84">
            <v>21362455</v>
          </cell>
          <cell r="I84">
            <v>5049623</v>
          </cell>
          <cell r="K84">
            <v>1180343</v>
          </cell>
        </row>
        <row r="85">
          <cell r="E85">
            <v>43897752</v>
          </cell>
          <cell r="G85">
            <v>101358236</v>
          </cell>
          <cell r="I85">
            <v>58213291</v>
          </cell>
          <cell r="K85">
            <v>59713022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7366990</v>
          </cell>
          <cell r="G88">
            <v>9925691</v>
          </cell>
          <cell r="I88">
            <v>6457762</v>
          </cell>
          <cell r="K88">
            <v>9039803</v>
          </cell>
        </row>
        <row r="89">
          <cell r="E89">
            <v>35611941</v>
          </cell>
          <cell r="G89">
            <v>41248267</v>
          </cell>
          <cell r="I89">
            <v>676741</v>
          </cell>
          <cell r="K89">
            <v>36036763</v>
          </cell>
        </row>
        <row r="90">
          <cell r="E90">
            <v>5639183</v>
          </cell>
          <cell r="G90">
            <v>13666244</v>
          </cell>
          <cell r="I90">
            <v>11019467</v>
          </cell>
          <cell r="K90">
            <v>8897877</v>
          </cell>
        </row>
        <row r="91">
          <cell r="E91">
            <v>0</v>
          </cell>
          <cell r="G91">
            <v>702065</v>
          </cell>
          <cell r="I91">
            <v>567081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340498</v>
          </cell>
        </row>
      </sheetData>
      <sheetData sheetId="174">
        <row r="74">
          <cell r="E74">
            <v>0</v>
          </cell>
          <cell r="G74">
            <v>0</v>
          </cell>
          <cell r="I74">
            <v>0</v>
          </cell>
          <cell r="K74">
            <v>383458</v>
          </cell>
        </row>
        <row r="75">
          <cell r="E75">
            <v>19000</v>
          </cell>
          <cell r="G75">
            <v>1325011</v>
          </cell>
          <cell r="I75">
            <v>212215</v>
          </cell>
          <cell r="K75">
            <v>1315495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75769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621796</v>
          </cell>
        </row>
        <row r="84">
          <cell r="E84">
            <v>0</v>
          </cell>
          <cell r="G84">
            <v>721311</v>
          </cell>
          <cell r="I84">
            <v>1263799</v>
          </cell>
          <cell r="K84">
            <v>400762</v>
          </cell>
        </row>
        <row r="85">
          <cell r="E85">
            <v>0</v>
          </cell>
          <cell r="G85">
            <v>0</v>
          </cell>
          <cell r="I85">
            <v>500000</v>
          </cell>
          <cell r="K85">
            <v>2491000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969943</v>
          </cell>
          <cell r="G89">
            <v>70650</v>
          </cell>
          <cell r="I89">
            <v>472882</v>
          </cell>
          <cell r="K89">
            <v>41536</v>
          </cell>
        </row>
        <row r="90">
          <cell r="E90">
            <v>2409165</v>
          </cell>
          <cell r="G90">
            <v>3101681</v>
          </cell>
          <cell r="I90">
            <v>3319210</v>
          </cell>
          <cell r="K90">
            <v>1040932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75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1961904</v>
          </cell>
          <cell r="I75">
            <v>286242</v>
          </cell>
          <cell r="K75">
            <v>2251579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114170</v>
          </cell>
          <cell r="I78">
            <v>54880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81996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29029395</v>
          </cell>
          <cell r="I89">
            <v>4075410</v>
          </cell>
          <cell r="K89">
            <v>9549847</v>
          </cell>
        </row>
        <row r="90">
          <cell r="E90">
            <v>0</v>
          </cell>
          <cell r="G90">
            <v>21467788</v>
          </cell>
          <cell r="I90">
            <v>0</v>
          </cell>
          <cell r="K90">
            <v>3126674</v>
          </cell>
        </row>
        <row r="91">
          <cell r="E91">
            <v>0</v>
          </cell>
          <cell r="G91">
            <v>0</v>
          </cell>
          <cell r="I91">
            <v>5144</v>
          </cell>
          <cell r="K91">
            <v>391176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76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3844699</v>
          </cell>
          <cell r="G75">
            <v>587832</v>
          </cell>
          <cell r="I75">
            <v>200778</v>
          </cell>
          <cell r="K75">
            <v>120000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610003</v>
          </cell>
          <cell r="G78">
            <v>0</v>
          </cell>
          <cell r="I78">
            <v>179697</v>
          </cell>
          <cell r="K78">
            <v>0</v>
          </cell>
        </row>
        <row r="79">
          <cell r="E79">
            <v>1079856</v>
          </cell>
          <cell r="G79">
            <v>2959068</v>
          </cell>
          <cell r="I79">
            <v>1113870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37500</v>
          </cell>
          <cell r="K84">
            <v>0</v>
          </cell>
        </row>
        <row r="85">
          <cell r="E85">
            <v>5967488</v>
          </cell>
          <cell r="G85">
            <v>11481165</v>
          </cell>
          <cell r="I85">
            <v>3281431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21176827</v>
          </cell>
          <cell r="G88">
            <v>4485704</v>
          </cell>
          <cell r="I88">
            <v>2389332</v>
          </cell>
          <cell r="K88">
            <v>0</v>
          </cell>
        </row>
        <row r="89">
          <cell r="E89">
            <v>10609886</v>
          </cell>
          <cell r="G89">
            <v>17173678</v>
          </cell>
          <cell r="I89">
            <v>16373389</v>
          </cell>
          <cell r="K89">
            <v>0</v>
          </cell>
        </row>
        <row r="90">
          <cell r="E90">
            <v>912095</v>
          </cell>
          <cell r="G90">
            <v>2146493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77">
        <row r="74">
          <cell r="E74">
            <v>0</v>
          </cell>
          <cell r="G74">
            <v>0</v>
          </cell>
          <cell r="I74">
            <v>1579332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23067</v>
          </cell>
          <cell r="G79">
            <v>72650</v>
          </cell>
          <cell r="I79">
            <v>157137</v>
          </cell>
          <cell r="K79">
            <v>137270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22158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2850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1376273</v>
          </cell>
          <cell r="G88">
            <v>945889</v>
          </cell>
          <cell r="I88">
            <v>3998427</v>
          </cell>
          <cell r="K88">
            <v>2173962</v>
          </cell>
        </row>
        <row r="89">
          <cell r="E89">
            <v>3746484</v>
          </cell>
          <cell r="G89">
            <v>9119232</v>
          </cell>
          <cell r="I89">
            <v>3267966</v>
          </cell>
          <cell r="K89">
            <v>0</v>
          </cell>
        </row>
        <row r="90">
          <cell r="E90">
            <v>2361346</v>
          </cell>
          <cell r="G90">
            <v>1841329</v>
          </cell>
          <cell r="I90">
            <v>1750146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78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196235</v>
          </cell>
          <cell r="G75">
            <v>0</v>
          </cell>
          <cell r="I75">
            <v>11818</v>
          </cell>
          <cell r="K75">
            <v>15900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110581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179300</v>
          </cell>
          <cell r="I81">
            <v>0</v>
          </cell>
          <cell r="K81">
            <v>93880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51750</v>
          </cell>
          <cell r="I84">
            <v>51369</v>
          </cell>
          <cell r="K84">
            <v>329878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79">
        <row r="74">
          <cell r="E74">
            <v>4521</v>
          </cell>
          <cell r="G74">
            <v>0</v>
          </cell>
          <cell r="I74">
            <v>6956</v>
          </cell>
          <cell r="K74">
            <v>0</v>
          </cell>
        </row>
        <row r="75">
          <cell r="E75">
            <v>1510</v>
          </cell>
          <cell r="G75">
            <v>0</v>
          </cell>
          <cell r="I75">
            <v>29902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7495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26846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1034557</v>
          </cell>
          <cell r="G88">
            <v>799705</v>
          </cell>
          <cell r="I88">
            <v>0</v>
          </cell>
          <cell r="K88">
            <v>0</v>
          </cell>
        </row>
        <row r="89">
          <cell r="E89">
            <v>632063</v>
          </cell>
          <cell r="G89">
            <v>11650</v>
          </cell>
          <cell r="I89">
            <v>37112</v>
          </cell>
          <cell r="K89">
            <v>0</v>
          </cell>
        </row>
        <row r="90">
          <cell r="E90">
            <v>696678</v>
          </cell>
          <cell r="G90">
            <v>1648353</v>
          </cell>
          <cell r="I90">
            <v>0</v>
          </cell>
          <cell r="K90">
            <v>386080</v>
          </cell>
        </row>
        <row r="91">
          <cell r="E91">
            <v>11766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80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250042</v>
          </cell>
          <cell r="I75">
            <v>25030</v>
          </cell>
          <cell r="K75">
            <v>12520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121845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2270</v>
          </cell>
          <cell r="I84">
            <v>0</v>
          </cell>
          <cell r="K84">
            <v>0</v>
          </cell>
        </row>
        <row r="85">
          <cell r="E85">
            <v>301088</v>
          </cell>
          <cell r="G85">
            <v>2469257</v>
          </cell>
          <cell r="I85">
            <v>1077190</v>
          </cell>
          <cell r="K85">
            <v>690693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260845</v>
          </cell>
          <cell r="G88">
            <v>0</v>
          </cell>
          <cell r="I88">
            <v>478701</v>
          </cell>
          <cell r="K88">
            <v>0</v>
          </cell>
        </row>
        <row r="89">
          <cell r="E89">
            <v>379794</v>
          </cell>
          <cell r="G89">
            <v>138480</v>
          </cell>
          <cell r="I89">
            <v>3491868</v>
          </cell>
          <cell r="K89">
            <v>538801</v>
          </cell>
        </row>
        <row r="90">
          <cell r="E90">
            <v>941647</v>
          </cell>
          <cell r="G90">
            <v>494277</v>
          </cell>
          <cell r="I90">
            <v>551522</v>
          </cell>
          <cell r="K90">
            <v>300234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81">
        <row r="74">
          <cell r="E74">
            <v>0</v>
          </cell>
          <cell r="G74">
            <v>11000</v>
          </cell>
          <cell r="I74">
            <v>11000</v>
          </cell>
          <cell r="K74">
            <v>0</v>
          </cell>
        </row>
        <row r="75">
          <cell r="E75">
            <v>0</v>
          </cell>
          <cell r="G75">
            <v>3252284</v>
          </cell>
          <cell r="I75">
            <v>306517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269640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3628456</v>
          </cell>
          <cell r="G89">
            <v>1122407</v>
          </cell>
          <cell r="I89">
            <v>1516171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82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21546</v>
          </cell>
          <cell r="G75">
            <v>72875</v>
          </cell>
          <cell r="I75">
            <v>32713</v>
          </cell>
          <cell r="K75">
            <v>372930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6746767</v>
          </cell>
          <cell r="K79">
            <v>64106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801965</v>
          </cell>
          <cell r="G85">
            <v>1101595</v>
          </cell>
          <cell r="I85">
            <v>0</v>
          </cell>
          <cell r="K85">
            <v>-227475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577761</v>
          </cell>
          <cell r="I88">
            <v>122238</v>
          </cell>
          <cell r="K88">
            <v>0</v>
          </cell>
        </row>
        <row r="89">
          <cell r="E89">
            <v>0</v>
          </cell>
          <cell r="G89">
            <v>17150481</v>
          </cell>
          <cell r="I89">
            <v>25241684</v>
          </cell>
          <cell r="K89">
            <v>25902323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83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132537</v>
          </cell>
          <cell r="G78">
            <v>149374</v>
          </cell>
          <cell r="I78">
            <v>92577</v>
          </cell>
          <cell r="K78">
            <v>59596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613137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1222462</v>
          </cell>
          <cell r="G88">
            <v>0</v>
          </cell>
          <cell r="I88">
            <v>777532</v>
          </cell>
          <cell r="K88">
            <v>0</v>
          </cell>
        </row>
        <row r="89">
          <cell r="E89">
            <v>1604165</v>
          </cell>
          <cell r="G89">
            <v>2799986</v>
          </cell>
          <cell r="I89">
            <v>2192200</v>
          </cell>
          <cell r="K89">
            <v>2196439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84">
        <row r="74">
          <cell r="E74">
            <v>0</v>
          </cell>
          <cell r="G74">
            <v>11242</v>
          </cell>
          <cell r="I74">
            <v>20009</v>
          </cell>
          <cell r="K74">
            <v>53337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379911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191762</v>
          </cell>
          <cell r="G88">
            <v>421240</v>
          </cell>
          <cell r="I88">
            <v>0</v>
          </cell>
          <cell r="K88">
            <v>179490</v>
          </cell>
        </row>
        <row r="89">
          <cell r="E89">
            <v>0</v>
          </cell>
          <cell r="G89">
            <v>1059074</v>
          </cell>
          <cell r="I89">
            <v>0</v>
          </cell>
          <cell r="K89">
            <v>1889804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40160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85">
        <row r="74">
          <cell r="E74">
            <v>0</v>
          </cell>
          <cell r="G74">
            <v>31735</v>
          </cell>
          <cell r="I74">
            <v>0</v>
          </cell>
          <cell r="K74">
            <v>61270</v>
          </cell>
        </row>
        <row r="75">
          <cell r="E75">
            <v>12285</v>
          </cell>
          <cell r="G75">
            <v>60179</v>
          </cell>
          <cell r="I75">
            <v>0</v>
          </cell>
          <cell r="K75">
            <v>-1659</v>
          </cell>
        </row>
        <row r="76">
          <cell r="E76">
            <v>0</v>
          </cell>
          <cell r="G76">
            <v>13027</v>
          </cell>
          <cell r="I76">
            <v>0</v>
          </cell>
          <cell r="K76">
            <v>-553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6069</v>
          </cell>
          <cell r="I80">
            <v>24315</v>
          </cell>
          <cell r="K80">
            <v>42758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86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1177651</v>
          </cell>
          <cell r="I88">
            <v>522770</v>
          </cell>
          <cell r="K88">
            <v>2651754</v>
          </cell>
        </row>
        <row r="89">
          <cell r="E89">
            <v>10426</v>
          </cell>
          <cell r="G89">
            <v>127548</v>
          </cell>
          <cell r="I89">
            <v>1789064</v>
          </cell>
          <cell r="K89">
            <v>9427827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87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456039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540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228306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303978</v>
          </cell>
          <cell r="G88">
            <v>701308</v>
          </cell>
          <cell r="I88">
            <v>3151301</v>
          </cell>
          <cell r="K88">
            <v>1277605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1067473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1328693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88">
        <row r="74">
          <cell r="E74">
            <v>143558</v>
          </cell>
          <cell r="G74">
            <v>328215</v>
          </cell>
          <cell r="I74">
            <v>329005</v>
          </cell>
          <cell r="K74">
            <v>490912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40020</v>
          </cell>
          <cell r="G85">
            <v>1494429</v>
          </cell>
          <cell r="I85">
            <v>8505071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-46394</v>
          </cell>
          <cell r="G88">
            <v>-15301</v>
          </cell>
          <cell r="I88">
            <v>312414</v>
          </cell>
          <cell r="K88">
            <v>0</v>
          </cell>
        </row>
        <row r="89">
          <cell r="E89">
            <v>685395</v>
          </cell>
          <cell r="G89">
            <v>6340702</v>
          </cell>
          <cell r="I89">
            <v>7303079</v>
          </cell>
          <cell r="K89">
            <v>151288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89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136261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1613117</v>
          </cell>
          <cell r="G85">
            <v>2746137</v>
          </cell>
          <cell r="I85">
            <v>1465288</v>
          </cell>
          <cell r="K85">
            <v>898904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90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3078597</v>
          </cell>
          <cell r="G85">
            <v>2878096</v>
          </cell>
          <cell r="I85">
            <v>781547</v>
          </cell>
          <cell r="K85">
            <v>706545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701250</v>
          </cell>
          <cell r="G88">
            <v>2482257</v>
          </cell>
          <cell r="I88">
            <v>363004</v>
          </cell>
          <cell r="K88">
            <v>1428160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91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5136461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1408745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707069</v>
          </cell>
          <cell r="G88">
            <v>146571</v>
          </cell>
          <cell r="I88">
            <v>113387</v>
          </cell>
          <cell r="K88">
            <v>3370220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92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406861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403326</v>
          </cell>
          <cell r="G85">
            <v>745486</v>
          </cell>
          <cell r="I85">
            <v>0</v>
          </cell>
          <cell r="K85">
            <v>463981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463763</v>
          </cell>
        </row>
        <row r="89">
          <cell r="E89">
            <v>3668657</v>
          </cell>
          <cell r="G89">
            <v>8479121</v>
          </cell>
          <cell r="I89">
            <v>0</v>
          </cell>
          <cell r="K89">
            <v>1056450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93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535212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3034886</v>
          </cell>
          <cell r="G88">
            <v>2638818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19842945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2587639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94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292028</v>
          </cell>
          <cell r="G75">
            <v>95542</v>
          </cell>
          <cell r="I75">
            <v>172517</v>
          </cell>
          <cell r="K75">
            <v>9124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95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519694</v>
          </cell>
          <cell r="G75">
            <v>44953536</v>
          </cell>
          <cell r="I75">
            <v>1252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437460</v>
          </cell>
          <cell r="G88">
            <v>8320584</v>
          </cell>
          <cell r="I88">
            <v>-350949</v>
          </cell>
          <cell r="K88">
            <v>78520</v>
          </cell>
        </row>
        <row r="89">
          <cell r="E89">
            <v>3990810</v>
          </cell>
          <cell r="G89">
            <v>31738464</v>
          </cell>
          <cell r="I89">
            <v>1577847</v>
          </cell>
          <cell r="K89">
            <v>1759800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96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179520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1263772</v>
          </cell>
          <cell r="G89">
            <v>0</v>
          </cell>
          <cell r="I89">
            <v>-714875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1790230</v>
          </cell>
          <cell r="G91">
            <v>2117671</v>
          </cell>
          <cell r="I91">
            <v>-967496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97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1277840</v>
          </cell>
          <cell r="K89">
            <v>1812591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98">
        <row r="74">
          <cell r="E74">
            <v>1543</v>
          </cell>
          <cell r="G74">
            <v>337505</v>
          </cell>
          <cell r="I74">
            <v>95850</v>
          </cell>
          <cell r="K74">
            <v>191705</v>
          </cell>
        </row>
        <row r="75">
          <cell r="E75">
            <v>0</v>
          </cell>
          <cell r="G75">
            <v>0</v>
          </cell>
          <cell r="I75">
            <v>65280</v>
          </cell>
          <cell r="K75">
            <v>148481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187819</v>
          </cell>
          <cell r="I88">
            <v>613913</v>
          </cell>
          <cell r="K88">
            <v>1833776</v>
          </cell>
        </row>
        <row r="89">
          <cell r="E89">
            <v>0</v>
          </cell>
          <cell r="G89">
            <v>3639938</v>
          </cell>
          <cell r="I89">
            <v>783912</v>
          </cell>
          <cell r="K89">
            <v>-720070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3151941</v>
          </cell>
          <cell r="G91">
            <v>6238856</v>
          </cell>
          <cell r="I91">
            <v>0</v>
          </cell>
          <cell r="K91">
            <v>7602602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99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-1599309</v>
          </cell>
          <cell r="I75">
            <v>-440062</v>
          </cell>
          <cell r="K75">
            <v>-1172601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00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94127</v>
          </cell>
          <cell r="G75">
            <v>47728</v>
          </cell>
          <cell r="I75">
            <v>-151057</v>
          </cell>
          <cell r="K75">
            <v>59804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01">
        <row r="74">
          <cell r="E74">
            <v>15402565</v>
          </cell>
          <cell r="G74">
            <v>34380904</v>
          </cell>
          <cell r="I74">
            <v>9422313</v>
          </cell>
          <cell r="K74">
            <v>22618842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2471394</v>
          </cell>
          <cell r="G88">
            <v>1890369</v>
          </cell>
          <cell r="I88">
            <v>969116</v>
          </cell>
          <cell r="K88">
            <v>6585055</v>
          </cell>
        </row>
        <row r="89">
          <cell r="E89">
            <v>1880572</v>
          </cell>
          <cell r="G89">
            <v>1747164</v>
          </cell>
          <cell r="I89">
            <v>958797</v>
          </cell>
          <cell r="K89">
            <v>6681277</v>
          </cell>
        </row>
        <row r="90">
          <cell r="E90">
            <v>6212750</v>
          </cell>
          <cell r="G90">
            <v>4402379</v>
          </cell>
          <cell r="I90">
            <v>6510327</v>
          </cell>
          <cell r="K90">
            <v>5231234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02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17800</v>
          </cell>
          <cell r="I75">
            <v>35600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4463584</v>
          </cell>
          <cell r="G85">
            <v>2371487</v>
          </cell>
          <cell r="I85">
            <v>2886040</v>
          </cell>
          <cell r="K85">
            <v>5008902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748925</v>
          </cell>
          <cell r="I88">
            <v>0</v>
          </cell>
          <cell r="K88">
            <v>0</v>
          </cell>
        </row>
        <row r="89">
          <cell r="E89">
            <v>831976</v>
          </cell>
          <cell r="G89">
            <v>627270</v>
          </cell>
          <cell r="I89">
            <v>0</v>
          </cell>
          <cell r="K89">
            <v>0</v>
          </cell>
        </row>
        <row r="90">
          <cell r="E90">
            <v>2285170</v>
          </cell>
          <cell r="G90">
            <v>6540099</v>
          </cell>
          <cell r="I90">
            <v>6012176</v>
          </cell>
          <cell r="K90">
            <v>160506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03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216173</v>
          </cell>
          <cell r="G88">
            <v>43478</v>
          </cell>
          <cell r="I88">
            <v>162622</v>
          </cell>
          <cell r="K88">
            <v>681730</v>
          </cell>
        </row>
        <row r="89">
          <cell r="E89">
            <v>0</v>
          </cell>
          <cell r="G89">
            <v>9279513</v>
          </cell>
          <cell r="I89">
            <v>6110679</v>
          </cell>
          <cell r="K89">
            <v>3049482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04">
        <row r="74">
          <cell r="E74">
            <v>0</v>
          </cell>
          <cell r="G74">
            <v>0</v>
          </cell>
          <cell r="I74">
            <v>0</v>
          </cell>
          <cell r="K74">
            <v>96588</v>
          </cell>
        </row>
        <row r="75">
          <cell r="E75">
            <v>0</v>
          </cell>
          <cell r="G75">
            <v>0</v>
          </cell>
          <cell r="I75">
            <v>27419</v>
          </cell>
          <cell r="K75">
            <v>124419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272160</v>
          </cell>
          <cell r="I88">
            <v>199560</v>
          </cell>
          <cell r="K88">
            <v>2447914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5843305</v>
          </cell>
          <cell r="I90">
            <v>7718771</v>
          </cell>
          <cell r="K90">
            <v>18003892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05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25065</v>
          </cell>
          <cell r="G75">
            <v>89785</v>
          </cell>
          <cell r="I75">
            <v>116784</v>
          </cell>
          <cell r="K75">
            <v>602000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134609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18433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06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1327042</v>
          </cell>
          <cell r="I79">
            <v>1392616</v>
          </cell>
          <cell r="K79">
            <v>391159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2369841</v>
          </cell>
          <cell r="G85">
            <v>16410262</v>
          </cell>
          <cell r="I85">
            <v>5404337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1288044</v>
          </cell>
          <cell r="I88">
            <v>1082233</v>
          </cell>
          <cell r="K88">
            <v>128186</v>
          </cell>
        </row>
        <row r="89">
          <cell r="E89">
            <v>0</v>
          </cell>
          <cell r="G89">
            <v>13992733</v>
          </cell>
          <cell r="I89">
            <v>21295995</v>
          </cell>
          <cell r="K89">
            <v>10365770</v>
          </cell>
        </row>
        <row r="90">
          <cell r="E90">
            <v>0</v>
          </cell>
          <cell r="G90">
            <v>22698371</v>
          </cell>
          <cell r="I90">
            <v>14352111</v>
          </cell>
          <cell r="K90">
            <v>7806088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07">
        <row r="74">
          <cell r="E74">
            <v>0</v>
          </cell>
          <cell r="G74">
            <v>53767</v>
          </cell>
          <cell r="I74">
            <v>59050</v>
          </cell>
          <cell r="K74">
            <v>0</v>
          </cell>
        </row>
        <row r="75">
          <cell r="E75">
            <v>152000</v>
          </cell>
          <cell r="G75">
            <v>89418</v>
          </cell>
          <cell r="I75">
            <v>0</v>
          </cell>
          <cell r="K75">
            <v>109870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801785</v>
          </cell>
          <cell r="K79">
            <v>407214</v>
          </cell>
        </row>
        <row r="80">
          <cell r="E80">
            <v>0</v>
          </cell>
          <cell r="G80">
            <v>5150</v>
          </cell>
          <cell r="I80">
            <v>15000</v>
          </cell>
          <cell r="K80">
            <v>0</v>
          </cell>
        </row>
        <row r="81">
          <cell r="E81">
            <v>0</v>
          </cell>
          <cell r="G81">
            <v>2358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3213105</v>
          </cell>
          <cell r="G85">
            <v>9955125</v>
          </cell>
          <cell r="I85">
            <v>13012406</v>
          </cell>
          <cell r="K85">
            <v>6839385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637365</v>
          </cell>
          <cell r="G88">
            <v>779976</v>
          </cell>
          <cell r="I88">
            <v>3830235</v>
          </cell>
          <cell r="K88">
            <v>0</v>
          </cell>
        </row>
        <row r="89">
          <cell r="E89">
            <v>0</v>
          </cell>
          <cell r="G89">
            <v>9036467</v>
          </cell>
          <cell r="I89">
            <v>26567041</v>
          </cell>
          <cell r="K89">
            <v>8779782</v>
          </cell>
        </row>
        <row r="90">
          <cell r="E90">
            <v>841464</v>
          </cell>
          <cell r="G90">
            <v>7410904</v>
          </cell>
          <cell r="I90">
            <v>19178199</v>
          </cell>
          <cell r="K90">
            <v>25093897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08">
        <row r="74">
          <cell r="E74">
            <v>2096435</v>
          </cell>
          <cell r="G74">
            <v>1891791</v>
          </cell>
          <cell r="I74">
            <v>976158</v>
          </cell>
          <cell r="K74">
            <v>674862</v>
          </cell>
        </row>
        <row r="75">
          <cell r="E75">
            <v>399800</v>
          </cell>
          <cell r="G75">
            <v>47050</v>
          </cell>
          <cell r="I75">
            <v>755490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5393080</v>
          </cell>
          <cell r="G78">
            <v>201880</v>
          </cell>
          <cell r="I78">
            <v>228895</v>
          </cell>
          <cell r="K78">
            <v>-41587</v>
          </cell>
        </row>
        <row r="79">
          <cell r="E79">
            <v>0</v>
          </cell>
          <cell r="G79">
            <v>238790</v>
          </cell>
          <cell r="I79">
            <v>0</v>
          </cell>
          <cell r="K79">
            <v>0</v>
          </cell>
        </row>
        <row r="80">
          <cell r="E80">
            <v>-83449</v>
          </cell>
          <cell r="G80">
            <v>1751428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11795118</v>
          </cell>
          <cell r="G84">
            <v>10901882</v>
          </cell>
          <cell r="I84">
            <v>16875294</v>
          </cell>
          <cell r="K84">
            <v>4032322</v>
          </cell>
        </row>
        <row r="85">
          <cell r="E85">
            <v>48393497</v>
          </cell>
          <cell r="G85">
            <v>54498229</v>
          </cell>
          <cell r="I85">
            <v>42332115</v>
          </cell>
          <cell r="K85">
            <v>56759172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16836494</v>
          </cell>
          <cell r="G88">
            <v>2700875</v>
          </cell>
          <cell r="I88">
            <v>606557</v>
          </cell>
          <cell r="K88">
            <v>9563952</v>
          </cell>
        </row>
        <row r="89">
          <cell r="E89">
            <v>4465677</v>
          </cell>
          <cell r="G89">
            <v>5247548</v>
          </cell>
          <cell r="I89">
            <v>5187559</v>
          </cell>
          <cell r="K89">
            <v>29433833</v>
          </cell>
        </row>
        <row r="90">
          <cell r="E90">
            <v>7976785</v>
          </cell>
          <cell r="G90">
            <v>12238109</v>
          </cell>
          <cell r="I90">
            <v>25937301</v>
          </cell>
          <cell r="K90">
            <v>29891184</v>
          </cell>
        </row>
        <row r="91">
          <cell r="E91">
            <v>1055237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09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10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25850</v>
          </cell>
          <cell r="I75">
            <v>0</v>
          </cell>
          <cell r="K75">
            <v>113974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4623882</v>
          </cell>
          <cell r="G78">
            <v>6534996</v>
          </cell>
          <cell r="I78">
            <v>4554488</v>
          </cell>
          <cell r="K78">
            <v>5123791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2451472</v>
          </cell>
          <cell r="G85">
            <v>12505463</v>
          </cell>
          <cell r="I85">
            <v>13377380</v>
          </cell>
          <cell r="K85">
            <v>14470452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1696594</v>
          </cell>
          <cell r="G88">
            <v>3386231</v>
          </cell>
          <cell r="I88">
            <v>3144546</v>
          </cell>
          <cell r="K88">
            <v>4917626</v>
          </cell>
        </row>
        <row r="89">
          <cell r="E89">
            <v>13697800</v>
          </cell>
          <cell r="G89">
            <v>13614095</v>
          </cell>
          <cell r="I89">
            <v>9423315</v>
          </cell>
          <cell r="K89">
            <v>13648650</v>
          </cell>
        </row>
        <row r="90">
          <cell r="E90">
            <v>575897</v>
          </cell>
          <cell r="G90">
            <v>3746218</v>
          </cell>
          <cell r="I90">
            <v>1117947</v>
          </cell>
          <cell r="K90">
            <v>1013492</v>
          </cell>
        </row>
        <row r="91">
          <cell r="E91">
            <v>448862</v>
          </cell>
          <cell r="G91">
            <v>2394590</v>
          </cell>
          <cell r="I91">
            <v>1196499</v>
          </cell>
          <cell r="K91">
            <v>-4282921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11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8346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12">
        <row r="74">
          <cell r="E74">
            <v>336214</v>
          </cell>
          <cell r="G74">
            <v>664251</v>
          </cell>
          <cell r="I74">
            <v>322424</v>
          </cell>
          <cell r="K74">
            <v>702876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18359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7180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19000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687687</v>
          </cell>
          <cell r="G84">
            <v>0</v>
          </cell>
          <cell r="I84">
            <v>0</v>
          </cell>
          <cell r="K84">
            <v>1304020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13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2819611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14">
        <row r="74">
          <cell r="E74">
            <v>0</v>
          </cell>
          <cell r="G74">
            <v>0</v>
          </cell>
          <cell r="I74">
            <v>28500</v>
          </cell>
          <cell r="K74">
            <v>0</v>
          </cell>
        </row>
        <row r="75">
          <cell r="E75">
            <v>49500</v>
          </cell>
          <cell r="G75">
            <v>190471</v>
          </cell>
          <cell r="I75">
            <v>155898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338662</v>
          </cell>
          <cell r="G78">
            <v>863576</v>
          </cell>
          <cell r="I78">
            <v>1717037</v>
          </cell>
          <cell r="K78">
            <v>0</v>
          </cell>
        </row>
        <row r="79">
          <cell r="E79">
            <v>1566684</v>
          </cell>
          <cell r="G79">
            <v>1104665</v>
          </cell>
          <cell r="I79">
            <v>1505956</v>
          </cell>
          <cell r="K79">
            <v>5220756</v>
          </cell>
        </row>
        <row r="80">
          <cell r="E80">
            <v>1675498</v>
          </cell>
          <cell r="G80">
            <v>0</v>
          </cell>
          <cell r="I80">
            <v>150000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19460</v>
          </cell>
        </row>
        <row r="84">
          <cell r="E84">
            <v>0</v>
          </cell>
          <cell r="G84">
            <v>29980</v>
          </cell>
          <cell r="I84">
            <v>0</v>
          </cell>
          <cell r="K84">
            <v>0</v>
          </cell>
        </row>
        <row r="85">
          <cell r="E85">
            <v>12385964</v>
          </cell>
          <cell r="G85">
            <v>5907653</v>
          </cell>
          <cell r="I85">
            <v>1741645</v>
          </cell>
          <cell r="K85">
            <v>139543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4714496</v>
          </cell>
          <cell r="G88">
            <v>897435</v>
          </cell>
          <cell r="I88">
            <v>1135097</v>
          </cell>
          <cell r="K88">
            <v>1367944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8065078</v>
          </cell>
          <cell r="I90">
            <v>2174863</v>
          </cell>
          <cell r="K90">
            <v>2651926</v>
          </cell>
        </row>
        <row r="91">
          <cell r="E91">
            <v>4039982</v>
          </cell>
          <cell r="G91">
            <v>3013259</v>
          </cell>
          <cell r="I91">
            <v>4498005</v>
          </cell>
          <cell r="K91">
            <v>1547119</v>
          </cell>
        </row>
        <row r="92">
          <cell r="E92">
            <v>704348</v>
          </cell>
          <cell r="G92">
            <v>798584</v>
          </cell>
          <cell r="I92">
            <v>2561039</v>
          </cell>
          <cell r="K92">
            <v>1699705</v>
          </cell>
        </row>
      </sheetData>
      <sheetData sheetId="215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921714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3582360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2355390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4685196</v>
          </cell>
          <cell r="G85">
            <v>3834308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16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6956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29978</v>
          </cell>
          <cell r="K78">
            <v>0</v>
          </cell>
        </row>
        <row r="79">
          <cell r="E79">
            <v>0</v>
          </cell>
          <cell r="G79">
            <v>10480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728313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17">
        <row r="74">
          <cell r="E74">
            <v>1730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932508</v>
          </cell>
          <cell r="G75">
            <v>90460</v>
          </cell>
          <cell r="I75">
            <v>6572541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134442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60380</v>
          </cell>
          <cell r="I84">
            <v>202764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30727522</v>
          </cell>
          <cell r="G89">
            <v>7526570</v>
          </cell>
          <cell r="I89">
            <v>62602248</v>
          </cell>
          <cell r="K89">
            <v>0</v>
          </cell>
        </row>
        <row r="90">
          <cell r="E90">
            <v>1377615</v>
          </cell>
          <cell r="G90">
            <v>3131903</v>
          </cell>
          <cell r="I90">
            <v>163882157</v>
          </cell>
          <cell r="K90">
            <v>6268227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18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176593</v>
          </cell>
          <cell r="G78">
            <v>3488428</v>
          </cell>
          <cell r="I78">
            <v>2161054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1418389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78768</v>
          </cell>
          <cell r="I84">
            <v>9072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3556485</v>
          </cell>
          <cell r="K85">
            <v>49605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6325994</v>
          </cell>
          <cell r="I88">
            <v>0</v>
          </cell>
          <cell r="K88">
            <v>476290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19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773365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2335758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6026280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20">
        <row r="74">
          <cell r="E74">
            <v>0</v>
          </cell>
          <cell r="G74">
            <v>0</v>
          </cell>
          <cell r="I74">
            <v>160110</v>
          </cell>
          <cell r="K74">
            <v>0</v>
          </cell>
        </row>
        <row r="75">
          <cell r="E75">
            <v>307238</v>
          </cell>
          <cell r="G75">
            <v>2550076</v>
          </cell>
          <cell r="I75">
            <v>139134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1979879</v>
          </cell>
          <cell r="G78">
            <v>3120862</v>
          </cell>
          <cell r="I78">
            <v>6879925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2804468</v>
          </cell>
          <cell r="G84">
            <v>829997</v>
          </cell>
          <cell r="I84">
            <v>407100</v>
          </cell>
          <cell r="K84">
            <v>0</v>
          </cell>
        </row>
        <row r="85">
          <cell r="E85">
            <v>4565338</v>
          </cell>
          <cell r="G85">
            <v>21390091</v>
          </cell>
          <cell r="I85">
            <v>21552898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16944489</v>
          </cell>
          <cell r="G88">
            <v>3698168</v>
          </cell>
          <cell r="I88">
            <v>3753672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947997</v>
          </cell>
          <cell r="I91">
            <v>543478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21">
        <row r="74">
          <cell r="E74">
            <v>84100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434208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384554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2359337</v>
          </cell>
          <cell r="G85">
            <v>4410210</v>
          </cell>
          <cell r="I85">
            <v>916019</v>
          </cell>
          <cell r="K85">
            <v>2267967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3316748</v>
          </cell>
          <cell r="G88">
            <v>2591451</v>
          </cell>
          <cell r="I88">
            <v>776135</v>
          </cell>
          <cell r="K88">
            <v>1236110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1143955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3349256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22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704335</v>
          </cell>
          <cell r="G75">
            <v>413800</v>
          </cell>
          <cell r="I75">
            <v>1693453</v>
          </cell>
          <cell r="K75">
            <v>499385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130262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1720000</v>
          </cell>
          <cell r="G79">
            <v>647816</v>
          </cell>
          <cell r="I79">
            <v>4129041</v>
          </cell>
          <cell r="K79">
            <v>242277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7903759</v>
          </cell>
          <cell r="G81">
            <v>0</v>
          </cell>
          <cell r="I81">
            <v>-2404971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3668228</v>
          </cell>
          <cell r="I84">
            <v>4524792</v>
          </cell>
          <cell r="K84">
            <v>921572</v>
          </cell>
        </row>
        <row r="85">
          <cell r="E85">
            <v>6466698</v>
          </cell>
          <cell r="G85">
            <v>0</v>
          </cell>
          <cell r="I85">
            <v>1357418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2550485</v>
          </cell>
          <cell r="G88">
            <v>0</v>
          </cell>
          <cell r="I88">
            <v>965592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23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741</v>
          </cell>
          <cell r="G75">
            <v>741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13171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49369167</v>
          </cell>
          <cell r="G89">
            <v>1621301</v>
          </cell>
          <cell r="I89">
            <v>1191289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24">
        <row r="74">
          <cell r="E74">
            <v>20959</v>
          </cell>
          <cell r="G74">
            <v>36948</v>
          </cell>
          <cell r="I74">
            <v>296474</v>
          </cell>
          <cell r="K74">
            <v>158568</v>
          </cell>
        </row>
        <row r="75">
          <cell r="E75">
            <v>0</v>
          </cell>
          <cell r="G75">
            <v>0</v>
          </cell>
          <cell r="I75">
            <v>3531857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3429248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2333068</v>
          </cell>
          <cell r="G85">
            <v>5606675</v>
          </cell>
          <cell r="I85">
            <v>7130915</v>
          </cell>
          <cell r="K85">
            <v>1415609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359640</v>
          </cell>
          <cell r="G88">
            <v>6820782</v>
          </cell>
          <cell r="I88">
            <v>1416954</v>
          </cell>
          <cell r="K88">
            <v>54000</v>
          </cell>
        </row>
        <row r="89">
          <cell r="E89">
            <v>9715576</v>
          </cell>
          <cell r="G89">
            <v>22824056</v>
          </cell>
          <cell r="I89">
            <v>4151899</v>
          </cell>
          <cell r="K89">
            <v>0</v>
          </cell>
        </row>
        <row r="90">
          <cell r="E90">
            <v>260003</v>
          </cell>
          <cell r="G90">
            <v>776630</v>
          </cell>
          <cell r="I90">
            <v>2838714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2825935</v>
          </cell>
          <cell r="I92">
            <v>0</v>
          </cell>
          <cell r="K92">
            <v>62489</v>
          </cell>
        </row>
      </sheetData>
      <sheetData sheetId="225">
        <row r="74">
          <cell r="E74">
            <v>0</v>
          </cell>
          <cell r="G74">
            <v>0</v>
          </cell>
          <cell r="I74">
            <v>0</v>
          </cell>
          <cell r="K74">
            <v>2186385</v>
          </cell>
        </row>
        <row r="75">
          <cell r="E75">
            <v>694540</v>
          </cell>
          <cell r="G75">
            <v>136827</v>
          </cell>
          <cell r="I75">
            <v>238095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6663</v>
          </cell>
          <cell r="I78">
            <v>0</v>
          </cell>
          <cell r="K78">
            <v>1807168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2892506</v>
          </cell>
          <cell r="G85">
            <v>13272772</v>
          </cell>
          <cell r="I85">
            <v>4136040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1085182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807671</v>
          </cell>
          <cell r="G90">
            <v>1097742</v>
          </cell>
          <cell r="I90">
            <v>600320</v>
          </cell>
          <cell r="K90">
            <v>56615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26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-399172883</v>
          </cell>
          <cell r="G75">
            <v>68909</v>
          </cell>
          <cell r="I75">
            <v>0</v>
          </cell>
          <cell r="K75">
            <v>6086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831872</v>
          </cell>
          <cell r="G78">
            <v>437717</v>
          </cell>
          <cell r="I78">
            <v>318087</v>
          </cell>
          <cell r="K78">
            <v>0</v>
          </cell>
        </row>
        <row r="79">
          <cell r="E79">
            <v>0</v>
          </cell>
          <cell r="G79">
            <v>6013815</v>
          </cell>
          <cell r="I79">
            <v>4643468</v>
          </cell>
          <cell r="K79">
            <v>0</v>
          </cell>
        </row>
        <row r="80">
          <cell r="E80">
            <v>0</v>
          </cell>
          <cell r="G80">
            <v>87543</v>
          </cell>
          <cell r="I80">
            <v>-3646</v>
          </cell>
          <cell r="K80">
            <v>8471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309127</v>
          </cell>
          <cell r="G84">
            <v>2214197</v>
          </cell>
          <cell r="I84">
            <v>1213733</v>
          </cell>
          <cell r="K84">
            <v>280077</v>
          </cell>
        </row>
        <row r="85">
          <cell r="E85">
            <v>13494004</v>
          </cell>
          <cell r="G85">
            <v>17445516</v>
          </cell>
          <cell r="I85">
            <v>13433665</v>
          </cell>
          <cell r="K85">
            <v>5928332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10131650</v>
          </cell>
          <cell r="G88">
            <v>7886207</v>
          </cell>
          <cell r="I88">
            <v>3363606</v>
          </cell>
          <cell r="K88">
            <v>3561155</v>
          </cell>
        </row>
        <row r="89">
          <cell r="E89">
            <v>7038934</v>
          </cell>
          <cell r="G89">
            <v>4707834</v>
          </cell>
          <cell r="I89">
            <v>6859718</v>
          </cell>
          <cell r="K89">
            <v>4553845</v>
          </cell>
        </row>
        <row r="90">
          <cell r="E90">
            <v>3401749</v>
          </cell>
          <cell r="G90">
            <v>9140657</v>
          </cell>
          <cell r="I90">
            <v>5020250</v>
          </cell>
          <cell r="K90">
            <v>128291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27">
        <row r="74">
          <cell r="E74">
            <v>29500</v>
          </cell>
          <cell r="G74">
            <v>8998</v>
          </cell>
          <cell r="I74">
            <v>95421</v>
          </cell>
          <cell r="K74">
            <v>30247</v>
          </cell>
        </row>
        <row r="75">
          <cell r="E75">
            <v>128603</v>
          </cell>
          <cell r="G75">
            <v>556981</v>
          </cell>
          <cell r="I75">
            <v>125877</v>
          </cell>
          <cell r="K75">
            <v>823993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186350</v>
          </cell>
        </row>
        <row r="78">
          <cell r="E78">
            <v>0</v>
          </cell>
          <cell r="G78">
            <v>15450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176383</v>
          </cell>
          <cell r="G80">
            <v>29200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15812</v>
          </cell>
          <cell r="G86">
            <v>0</v>
          </cell>
          <cell r="I86">
            <v>24517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28">
        <row r="74">
          <cell r="E74">
            <v>850827</v>
          </cell>
          <cell r="G74">
            <v>774413</v>
          </cell>
          <cell r="I74">
            <v>1635580</v>
          </cell>
          <cell r="K74">
            <v>1285226</v>
          </cell>
        </row>
        <row r="75">
          <cell r="E75">
            <v>11691033</v>
          </cell>
          <cell r="G75">
            <v>52611766</v>
          </cell>
          <cell r="I75">
            <v>156569325</v>
          </cell>
          <cell r="K75">
            <v>222189358</v>
          </cell>
        </row>
        <row r="76">
          <cell r="E76">
            <v>0</v>
          </cell>
          <cell r="G76">
            <v>8718</v>
          </cell>
          <cell r="I76">
            <v>87108</v>
          </cell>
          <cell r="K76">
            <v>0</v>
          </cell>
        </row>
        <row r="78">
          <cell r="E78">
            <v>3123952</v>
          </cell>
          <cell r="G78">
            <v>6779731</v>
          </cell>
          <cell r="I78">
            <v>14423208</v>
          </cell>
          <cell r="K78">
            <v>20121242</v>
          </cell>
        </row>
        <row r="79">
          <cell r="E79">
            <v>147805</v>
          </cell>
          <cell r="G79">
            <v>3143273</v>
          </cell>
          <cell r="I79">
            <v>8095433</v>
          </cell>
          <cell r="K79">
            <v>10312242</v>
          </cell>
        </row>
        <row r="80">
          <cell r="E80">
            <v>12511982</v>
          </cell>
          <cell r="G80">
            <v>15480522</v>
          </cell>
          <cell r="I80">
            <v>83608376</v>
          </cell>
          <cell r="K80">
            <v>85473242</v>
          </cell>
        </row>
        <row r="81">
          <cell r="E81">
            <v>342929</v>
          </cell>
          <cell r="G81">
            <v>4812207</v>
          </cell>
          <cell r="I81">
            <v>1414720</v>
          </cell>
          <cell r="K81">
            <v>9798611</v>
          </cell>
        </row>
        <row r="82">
          <cell r="E82">
            <v>714658</v>
          </cell>
          <cell r="G82">
            <v>3744791</v>
          </cell>
          <cell r="I82">
            <v>4127999</v>
          </cell>
          <cell r="K82">
            <v>10654670</v>
          </cell>
        </row>
        <row r="84">
          <cell r="E84">
            <v>1698952</v>
          </cell>
          <cell r="G84">
            <v>2347538</v>
          </cell>
          <cell r="I84">
            <v>2160776</v>
          </cell>
          <cell r="K84">
            <v>14637924</v>
          </cell>
        </row>
        <row r="85">
          <cell r="E85">
            <v>388694</v>
          </cell>
          <cell r="G85">
            <v>5858134</v>
          </cell>
          <cell r="I85">
            <v>38270158</v>
          </cell>
          <cell r="K85">
            <v>268742657</v>
          </cell>
        </row>
        <row r="86">
          <cell r="E86">
            <v>641409</v>
          </cell>
          <cell r="G86">
            <v>214363</v>
          </cell>
          <cell r="I86">
            <v>100644</v>
          </cell>
          <cell r="K86">
            <v>4163546</v>
          </cell>
        </row>
        <row r="88">
          <cell r="E88">
            <v>607947</v>
          </cell>
          <cell r="G88">
            <v>1756423</v>
          </cell>
          <cell r="I88">
            <v>3054672</v>
          </cell>
          <cell r="K88">
            <v>93734632</v>
          </cell>
        </row>
        <row r="89">
          <cell r="E89">
            <v>507785</v>
          </cell>
          <cell r="G89">
            <v>33270964</v>
          </cell>
          <cell r="I89">
            <v>33916463</v>
          </cell>
          <cell r="K89">
            <v>7990930</v>
          </cell>
        </row>
        <row r="90">
          <cell r="E90">
            <v>0</v>
          </cell>
          <cell r="G90">
            <v>9981158</v>
          </cell>
          <cell r="I90">
            <v>695644</v>
          </cell>
          <cell r="K90">
            <v>4630105</v>
          </cell>
        </row>
        <row r="91">
          <cell r="E91">
            <v>292633</v>
          </cell>
          <cell r="G91">
            <v>359629</v>
          </cell>
          <cell r="I91">
            <v>877690</v>
          </cell>
          <cell r="K91">
            <v>9517352</v>
          </cell>
        </row>
        <row r="92">
          <cell r="E92">
            <v>-32002029</v>
          </cell>
          <cell r="G92">
            <v>15587302</v>
          </cell>
          <cell r="I92">
            <v>10951669</v>
          </cell>
          <cell r="K92">
            <v>17488214</v>
          </cell>
        </row>
      </sheetData>
      <sheetData sheetId="229">
        <row r="74">
          <cell r="E74">
            <v>64937</v>
          </cell>
          <cell r="G74">
            <v>43187</v>
          </cell>
          <cell r="I74">
            <v>4283</v>
          </cell>
          <cell r="K74">
            <v>8368</v>
          </cell>
        </row>
        <row r="75">
          <cell r="E75">
            <v>62110</v>
          </cell>
          <cell r="G75">
            <v>124781</v>
          </cell>
          <cell r="I75">
            <v>408553</v>
          </cell>
          <cell r="K75">
            <v>125276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39700</v>
          </cell>
          <cell r="G78">
            <v>47331</v>
          </cell>
          <cell r="I78">
            <v>100698</v>
          </cell>
          <cell r="K78">
            <v>57861</v>
          </cell>
        </row>
        <row r="79">
          <cell r="E79">
            <v>377877</v>
          </cell>
          <cell r="G79">
            <v>312623</v>
          </cell>
          <cell r="I79">
            <v>32250</v>
          </cell>
          <cell r="K79">
            <v>0</v>
          </cell>
        </row>
        <row r="80">
          <cell r="E80">
            <v>91663</v>
          </cell>
          <cell r="G80">
            <v>133104</v>
          </cell>
          <cell r="I80">
            <v>418175</v>
          </cell>
          <cell r="K80">
            <v>67524</v>
          </cell>
        </row>
        <row r="81">
          <cell r="E81">
            <v>4801279</v>
          </cell>
          <cell r="G81">
            <v>5851908</v>
          </cell>
          <cell r="I81">
            <v>0</v>
          </cell>
          <cell r="K81">
            <v>2913681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39524</v>
          </cell>
          <cell r="G84">
            <v>47328</v>
          </cell>
          <cell r="I84">
            <v>-27629</v>
          </cell>
          <cell r="K84">
            <v>0</v>
          </cell>
        </row>
        <row r="85">
          <cell r="E85">
            <v>1458998</v>
          </cell>
          <cell r="G85">
            <v>6504184</v>
          </cell>
          <cell r="I85">
            <v>949932</v>
          </cell>
          <cell r="K85">
            <v>1454917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776814</v>
          </cell>
          <cell r="G88">
            <v>2160477</v>
          </cell>
          <cell r="I88">
            <v>664522</v>
          </cell>
          <cell r="K88">
            <v>894161</v>
          </cell>
        </row>
        <row r="89">
          <cell r="E89">
            <v>6194941</v>
          </cell>
          <cell r="G89">
            <v>7387879</v>
          </cell>
          <cell r="I89">
            <v>2272217</v>
          </cell>
          <cell r="K89">
            <v>9340866</v>
          </cell>
        </row>
        <row r="90">
          <cell r="E90">
            <v>90404</v>
          </cell>
          <cell r="G90">
            <v>7320034</v>
          </cell>
          <cell r="I90">
            <v>5406419</v>
          </cell>
          <cell r="K90">
            <v>5566928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900</v>
          </cell>
          <cell r="G92">
            <v>5266</v>
          </cell>
          <cell r="I92">
            <v>0</v>
          </cell>
          <cell r="K92">
            <v>0</v>
          </cell>
        </row>
      </sheetData>
      <sheetData sheetId="230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1303</v>
          </cell>
          <cell r="G75">
            <v>60596</v>
          </cell>
          <cell r="I75">
            <v>23421</v>
          </cell>
          <cell r="K75">
            <v>49616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29160</v>
          </cell>
          <cell r="G78">
            <v>28106</v>
          </cell>
          <cell r="I78">
            <v>0</v>
          </cell>
          <cell r="K78">
            <v>0</v>
          </cell>
        </row>
        <row r="79">
          <cell r="E79">
            <v>4897</v>
          </cell>
          <cell r="G79">
            <v>145307</v>
          </cell>
          <cell r="I79">
            <v>145849</v>
          </cell>
          <cell r="K79">
            <v>15217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672922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444956</v>
          </cell>
          <cell r="G84">
            <v>131131</v>
          </cell>
          <cell r="I84">
            <v>965956</v>
          </cell>
          <cell r="K84">
            <v>7199949</v>
          </cell>
        </row>
        <row r="85">
          <cell r="E85">
            <v>0</v>
          </cell>
          <cell r="G85">
            <v>83869</v>
          </cell>
          <cell r="I85">
            <v>18556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2357981</v>
          </cell>
          <cell r="G88">
            <v>4971320</v>
          </cell>
          <cell r="I88">
            <v>1740174</v>
          </cell>
          <cell r="K88">
            <v>2111573</v>
          </cell>
        </row>
        <row r="89">
          <cell r="E89">
            <v>31680</v>
          </cell>
          <cell r="G89">
            <v>1399481</v>
          </cell>
          <cell r="I89">
            <v>3266710</v>
          </cell>
          <cell r="K89">
            <v>824452</v>
          </cell>
        </row>
        <row r="90">
          <cell r="E90">
            <v>1085</v>
          </cell>
          <cell r="G90">
            <v>75820</v>
          </cell>
          <cell r="I90">
            <v>982339</v>
          </cell>
          <cell r="K90">
            <v>3179629</v>
          </cell>
        </row>
        <row r="91">
          <cell r="E91">
            <v>0</v>
          </cell>
          <cell r="G91">
            <v>6052</v>
          </cell>
          <cell r="I91">
            <v>48892</v>
          </cell>
          <cell r="K91">
            <v>3201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31">
        <row r="74">
          <cell r="E74">
            <v>36768</v>
          </cell>
          <cell r="G74">
            <v>7035</v>
          </cell>
          <cell r="I74">
            <v>36306</v>
          </cell>
          <cell r="K74">
            <v>390</v>
          </cell>
        </row>
        <row r="75">
          <cell r="E75">
            <v>418206</v>
          </cell>
          <cell r="G75">
            <v>653051</v>
          </cell>
          <cell r="I75">
            <v>-4979</v>
          </cell>
          <cell r="K75">
            <v>808829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54877</v>
          </cell>
          <cell r="G78">
            <v>399056</v>
          </cell>
          <cell r="I78">
            <v>591024</v>
          </cell>
          <cell r="K78">
            <v>346340</v>
          </cell>
        </row>
        <row r="79">
          <cell r="E79">
            <v>61767</v>
          </cell>
          <cell r="G79">
            <v>356406</v>
          </cell>
          <cell r="I79">
            <v>1764166</v>
          </cell>
          <cell r="K79">
            <v>54523</v>
          </cell>
        </row>
        <row r="80">
          <cell r="E80">
            <v>2025</v>
          </cell>
          <cell r="G80">
            <v>369004</v>
          </cell>
          <cell r="I80">
            <v>1393671</v>
          </cell>
          <cell r="K80">
            <v>189345</v>
          </cell>
        </row>
        <row r="81">
          <cell r="E81">
            <v>19300</v>
          </cell>
          <cell r="G81">
            <v>7329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560599</v>
          </cell>
          <cell r="G84">
            <v>534117</v>
          </cell>
          <cell r="I84">
            <v>1241370</v>
          </cell>
          <cell r="K84">
            <v>1680892</v>
          </cell>
        </row>
        <row r="85">
          <cell r="E85">
            <v>664998</v>
          </cell>
          <cell r="G85">
            <v>817816</v>
          </cell>
          <cell r="I85">
            <v>4170131</v>
          </cell>
          <cell r="K85">
            <v>5451652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22371</v>
          </cell>
          <cell r="G88">
            <v>2705018</v>
          </cell>
          <cell r="I88">
            <v>1083350</v>
          </cell>
          <cell r="K88">
            <v>5068162</v>
          </cell>
        </row>
        <row r="89">
          <cell r="E89">
            <v>65724</v>
          </cell>
          <cell r="G89">
            <v>327214</v>
          </cell>
          <cell r="I89">
            <v>649333</v>
          </cell>
          <cell r="K89">
            <v>782178</v>
          </cell>
        </row>
        <row r="90">
          <cell r="E90">
            <v>1196529</v>
          </cell>
          <cell r="G90">
            <v>2852331</v>
          </cell>
          <cell r="I90">
            <v>1402127</v>
          </cell>
          <cell r="K90">
            <v>3670020</v>
          </cell>
        </row>
        <row r="91">
          <cell r="E91">
            <v>156734</v>
          </cell>
          <cell r="G91">
            <v>430784</v>
          </cell>
          <cell r="I91">
            <v>84967</v>
          </cell>
          <cell r="K91">
            <v>93389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32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1167735</v>
          </cell>
          <cell r="G75">
            <v>5706356</v>
          </cell>
          <cell r="I75">
            <v>9652845</v>
          </cell>
          <cell r="K75">
            <v>3874081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88388</v>
          </cell>
          <cell r="G78">
            <v>60785</v>
          </cell>
          <cell r="I78">
            <v>286355</v>
          </cell>
          <cell r="K78">
            <v>358764</v>
          </cell>
        </row>
        <row r="79">
          <cell r="E79">
            <v>708872</v>
          </cell>
          <cell r="G79">
            <v>1455003</v>
          </cell>
          <cell r="I79">
            <v>1552658</v>
          </cell>
          <cell r="K79">
            <v>957178</v>
          </cell>
        </row>
        <row r="80">
          <cell r="E80">
            <v>70171</v>
          </cell>
          <cell r="G80">
            <v>87746</v>
          </cell>
          <cell r="I80">
            <v>1865200</v>
          </cell>
          <cell r="K80">
            <v>69679</v>
          </cell>
        </row>
        <row r="81">
          <cell r="E81">
            <v>0</v>
          </cell>
          <cell r="G81">
            <v>64436</v>
          </cell>
          <cell r="I81">
            <v>22991</v>
          </cell>
          <cell r="K81">
            <v>1850924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318846</v>
          </cell>
          <cell r="G84">
            <v>6430</v>
          </cell>
          <cell r="I84">
            <v>379465</v>
          </cell>
          <cell r="K84">
            <v>246308</v>
          </cell>
        </row>
        <row r="85">
          <cell r="E85">
            <v>5825612</v>
          </cell>
          <cell r="G85">
            <v>17080484</v>
          </cell>
          <cell r="I85">
            <v>3372832</v>
          </cell>
          <cell r="K85">
            <v>4200109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1871041</v>
          </cell>
          <cell r="G88">
            <v>1923269</v>
          </cell>
          <cell r="I88">
            <v>2976302</v>
          </cell>
          <cell r="K88">
            <v>3497711</v>
          </cell>
        </row>
        <row r="89">
          <cell r="E89">
            <v>5829215</v>
          </cell>
          <cell r="G89">
            <v>4691146</v>
          </cell>
          <cell r="I89">
            <v>1803571</v>
          </cell>
          <cell r="K89">
            <v>2089509</v>
          </cell>
        </row>
        <row r="90">
          <cell r="E90">
            <v>1253073</v>
          </cell>
          <cell r="G90">
            <v>5780255</v>
          </cell>
          <cell r="I90">
            <v>4762475</v>
          </cell>
          <cell r="K90">
            <v>6859214</v>
          </cell>
        </row>
        <row r="91">
          <cell r="E91">
            <v>2308104</v>
          </cell>
          <cell r="G91">
            <v>13087971</v>
          </cell>
          <cell r="I91">
            <v>20896473</v>
          </cell>
          <cell r="K91">
            <v>3574515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33">
        <row r="74">
          <cell r="E74">
            <v>0</v>
          </cell>
          <cell r="G74">
            <v>2431</v>
          </cell>
          <cell r="I74">
            <v>0</v>
          </cell>
          <cell r="K74">
            <v>0</v>
          </cell>
        </row>
        <row r="75">
          <cell r="E75">
            <v>1089334</v>
          </cell>
          <cell r="G75">
            <v>1216739</v>
          </cell>
          <cell r="I75">
            <v>1074568</v>
          </cell>
          <cell r="K75">
            <v>3646919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8539</v>
          </cell>
          <cell r="G78">
            <v>41247</v>
          </cell>
          <cell r="I78">
            <v>17076</v>
          </cell>
          <cell r="K78">
            <v>32639</v>
          </cell>
        </row>
        <row r="79">
          <cell r="E79">
            <v>263990</v>
          </cell>
          <cell r="G79">
            <v>705461</v>
          </cell>
          <cell r="I79">
            <v>336549</v>
          </cell>
          <cell r="K79">
            <v>2299718</v>
          </cell>
        </row>
        <row r="80">
          <cell r="E80">
            <v>2317</v>
          </cell>
          <cell r="G80">
            <v>183454</v>
          </cell>
          <cell r="I80">
            <v>644271</v>
          </cell>
          <cell r="K80">
            <v>451748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12923</v>
          </cell>
          <cell r="G84">
            <v>11344312</v>
          </cell>
          <cell r="I84">
            <v>-9422438</v>
          </cell>
          <cell r="K84">
            <v>1980880</v>
          </cell>
        </row>
        <row r="85">
          <cell r="E85">
            <v>-58</v>
          </cell>
          <cell r="G85">
            <v>4514150</v>
          </cell>
          <cell r="I85">
            <v>8302105</v>
          </cell>
          <cell r="K85">
            <v>19698145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6772024</v>
          </cell>
          <cell r="G88">
            <v>4559818</v>
          </cell>
          <cell r="I88">
            <v>5199221</v>
          </cell>
          <cell r="K88">
            <v>3490530</v>
          </cell>
        </row>
        <row r="89">
          <cell r="E89">
            <v>556329</v>
          </cell>
          <cell r="G89">
            <v>8029457</v>
          </cell>
          <cell r="I89">
            <v>3059239</v>
          </cell>
          <cell r="K89">
            <v>2997469</v>
          </cell>
        </row>
        <row r="90">
          <cell r="E90">
            <v>1440176</v>
          </cell>
          <cell r="G90">
            <v>2197614</v>
          </cell>
          <cell r="I90">
            <v>9674897</v>
          </cell>
          <cell r="K90">
            <v>15467997</v>
          </cell>
        </row>
        <row r="91">
          <cell r="E91">
            <v>608927</v>
          </cell>
          <cell r="G91">
            <v>3730137</v>
          </cell>
          <cell r="I91">
            <v>514773</v>
          </cell>
          <cell r="K91">
            <v>97214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34">
        <row r="74">
          <cell r="E74">
            <v>0</v>
          </cell>
          <cell r="G74">
            <v>0</v>
          </cell>
          <cell r="I74">
            <v>403575</v>
          </cell>
          <cell r="K74">
            <v>13995</v>
          </cell>
        </row>
        <row r="75">
          <cell r="E75">
            <v>81993</v>
          </cell>
          <cell r="G75">
            <v>236923</v>
          </cell>
          <cell r="I75">
            <v>696850</v>
          </cell>
          <cell r="K75">
            <v>943</v>
          </cell>
        </row>
        <row r="76">
          <cell r="E76">
            <v>0</v>
          </cell>
          <cell r="G76">
            <v>0</v>
          </cell>
          <cell r="I76">
            <v>768</v>
          </cell>
          <cell r="K76">
            <v>0</v>
          </cell>
        </row>
        <row r="78">
          <cell r="E78">
            <v>540</v>
          </cell>
          <cell r="G78">
            <v>243075</v>
          </cell>
          <cell r="I78">
            <v>35252</v>
          </cell>
          <cell r="K78">
            <v>73725</v>
          </cell>
        </row>
        <row r="79">
          <cell r="E79">
            <v>15096</v>
          </cell>
          <cell r="G79">
            <v>63125</v>
          </cell>
          <cell r="I79">
            <v>74504</v>
          </cell>
          <cell r="K79">
            <v>77675</v>
          </cell>
        </row>
        <row r="80">
          <cell r="E80">
            <v>0</v>
          </cell>
          <cell r="G80">
            <v>302243</v>
          </cell>
          <cell r="I80">
            <v>482471</v>
          </cell>
          <cell r="K80">
            <v>1225534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240362</v>
          </cell>
          <cell r="G82">
            <v>0</v>
          </cell>
          <cell r="I82">
            <v>40170</v>
          </cell>
          <cell r="K82">
            <v>49459</v>
          </cell>
        </row>
        <row r="84">
          <cell r="E84">
            <v>79560</v>
          </cell>
          <cell r="G84">
            <v>159120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51799</v>
          </cell>
          <cell r="G89">
            <v>182779</v>
          </cell>
          <cell r="I89">
            <v>1467692</v>
          </cell>
          <cell r="K89">
            <v>478986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35">
        <row r="74">
          <cell r="E74">
            <v>11075</v>
          </cell>
          <cell r="G74">
            <v>41035</v>
          </cell>
          <cell r="I74">
            <v>63440</v>
          </cell>
          <cell r="K74">
            <v>54137</v>
          </cell>
        </row>
        <row r="75">
          <cell r="E75">
            <v>66004</v>
          </cell>
          <cell r="G75">
            <v>1540168</v>
          </cell>
          <cell r="I75">
            <v>654616</v>
          </cell>
          <cell r="K75">
            <v>233404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58326</v>
          </cell>
          <cell r="G78">
            <v>21743</v>
          </cell>
          <cell r="I78">
            <v>237500</v>
          </cell>
          <cell r="K78">
            <v>0</v>
          </cell>
        </row>
        <row r="79">
          <cell r="E79">
            <v>485245</v>
          </cell>
          <cell r="G79">
            <v>949798</v>
          </cell>
          <cell r="I79">
            <v>2240523</v>
          </cell>
          <cell r="K79">
            <v>1172706</v>
          </cell>
        </row>
        <row r="80">
          <cell r="E80">
            <v>0</v>
          </cell>
          <cell r="G80">
            <v>0</v>
          </cell>
          <cell r="I80">
            <v>79763</v>
          </cell>
          <cell r="K80">
            <v>66179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27951</v>
          </cell>
          <cell r="G84">
            <v>1115</v>
          </cell>
          <cell r="I84">
            <v>591</v>
          </cell>
          <cell r="K84">
            <v>46466</v>
          </cell>
        </row>
        <row r="85">
          <cell r="E85">
            <v>1405567</v>
          </cell>
          <cell r="G85">
            <v>5407391</v>
          </cell>
          <cell r="I85">
            <v>490039</v>
          </cell>
          <cell r="K85">
            <v>148069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1886399</v>
          </cell>
          <cell r="G88">
            <v>1292224</v>
          </cell>
          <cell r="I88">
            <v>694789</v>
          </cell>
          <cell r="K88">
            <v>4045069</v>
          </cell>
        </row>
        <row r="89">
          <cell r="E89">
            <v>338415</v>
          </cell>
          <cell r="G89">
            <v>287614</v>
          </cell>
          <cell r="I89">
            <v>415891</v>
          </cell>
          <cell r="K89">
            <v>1831123</v>
          </cell>
        </row>
        <row r="90">
          <cell r="E90">
            <v>1325069</v>
          </cell>
          <cell r="G90">
            <v>2774910</v>
          </cell>
          <cell r="I90">
            <v>987688</v>
          </cell>
          <cell r="K90">
            <v>2008479</v>
          </cell>
        </row>
        <row r="91">
          <cell r="E91">
            <v>0</v>
          </cell>
          <cell r="G91">
            <v>669061</v>
          </cell>
          <cell r="I91">
            <v>266704</v>
          </cell>
          <cell r="K91">
            <v>780322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36">
        <row r="74">
          <cell r="E74">
            <v>9870</v>
          </cell>
          <cell r="G74">
            <v>55940</v>
          </cell>
          <cell r="I74">
            <v>50329</v>
          </cell>
          <cell r="K74">
            <v>29933</v>
          </cell>
        </row>
        <row r="75">
          <cell r="E75">
            <v>2623980</v>
          </cell>
          <cell r="G75">
            <v>2630182</v>
          </cell>
          <cell r="I75">
            <v>3908228</v>
          </cell>
          <cell r="K75">
            <v>2414145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1701051</v>
          </cell>
          <cell r="I78">
            <v>372866</v>
          </cell>
          <cell r="K78">
            <v>244780</v>
          </cell>
        </row>
        <row r="79">
          <cell r="E79">
            <v>5423881</v>
          </cell>
          <cell r="G79">
            <v>4623844</v>
          </cell>
          <cell r="I79">
            <v>6464656</v>
          </cell>
          <cell r="K79">
            <v>6635403</v>
          </cell>
        </row>
        <row r="80">
          <cell r="E80">
            <v>32740</v>
          </cell>
          <cell r="G80">
            <v>554542</v>
          </cell>
          <cell r="I80">
            <v>845356</v>
          </cell>
          <cell r="K80">
            <v>532430</v>
          </cell>
        </row>
        <row r="81">
          <cell r="E81">
            <v>4001289</v>
          </cell>
          <cell r="G81">
            <v>19747027</v>
          </cell>
          <cell r="I81">
            <v>2759183</v>
          </cell>
          <cell r="K81">
            <v>6742064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130995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1419356</v>
          </cell>
          <cell r="G85">
            <v>10704918</v>
          </cell>
          <cell r="I85">
            <v>14288906</v>
          </cell>
          <cell r="K85">
            <v>24439317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1630590</v>
          </cell>
          <cell r="G88">
            <v>16986802</v>
          </cell>
          <cell r="I88">
            <v>15729470</v>
          </cell>
          <cell r="K88">
            <v>13094046</v>
          </cell>
        </row>
        <row r="89">
          <cell r="E89">
            <v>8107151</v>
          </cell>
          <cell r="G89">
            <v>6987240</v>
          </cell>
          <cell r="I89">
            <v>16736199</v>
          </cell>
          <cell r="K89">
            <v>19907575</v>
          </cell>
        </row>
        <row r="90">
          <cell r="E90">
            <v>3563579</v>
          </cell>
          <cell r="G90">
            <v>2213922</v>
          </cell>
          <cell r="I90">
            <v>2534607</v>
          </cell>
          <cell r="K90">
            <v>23226073</v>
          </cell>
        </row>
        <row r="91">
          <cell r="E91">
            <v>0</v>
          </cell>
          <cell r="G91">
            <v>360240</v>
          </cell>
          <cell r="I91">
            <v>205747</v>
          </cell>
          <cell r="K91">
            <v>1979357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37">
        <row r="74">
          <cell r="E74">
            <v>5064</v>
          </cell>
          <cell r="G74">
            <v>3485</v>
          </cell>
          <cell r="I74">
            <v>0</v>
          </cell>
          <cell r="K74">
            <v>21196</v>
          </cell>
        </row>
        <row r="75">
          <cell r="E75">
            <v>64236919</v>
          </cell>
          <cell r="G75">
            <v>9522030</v>
          </cell>
          <cell r="I75">
            <v>-38725757</v>
          </cell>
          <cell r="K75">
            <v>2387375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8018</v>
          </cell>
          <cell r="G78">
            <v>127990</v>
          </cell>
          <cell r="I78">
            <v>512341</v>
          </cell>
          <cell r="K78">
            <v>793452</v>
          </cell>
        </row>
        <row r="79">
          <cell r="E79">
            <v>543303</v>
          </cell>
          <cell r="G79">
            <v>2543241</v>
          </cell>
          <cell r="I79">
            <v>1985306</v>
          </cell>
          <cell r="K79">
            <v>1909416</v>
          </cell>
        </row>
        <row r="80">
          <cell r="E80">
            <v>10879731</v>
          </cell>
          <cell r="G80">
            <v>39520</v>
          </cell>
          <cell r="I80">
            <v>672328</v>
          </cell>
          <cell r="K80">
            <v>1280863</v>
          </cell>
        </row>
        <row r="81">
          <cell r="E81">
            <v>0</v>
          </cell>
          <cell r="G81">
            <v>10379</v>
          </cell>
          <cell r="I81">
            <v>51177136</v>
          </cell>
          <cell r="K81">
            <v>3588990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4454353</v>
          </cell>
          <cell r="G84">
            <v>8984881</v>
          </cell>
          <cell r="I84">
            <v>-1351387</v>
          </cell>
          <cell r="K84">
            <v>2163290</v>
          </cell>
        </row>
        <row r="85">
          <cell r="E85">
            <v>202088</v>
          </cell>
          <cell r="G85">
            <v>23853162</v>
          </cell>
          <cell r="I85">
            <v>13852628</v>
          </cell>
          <cell r="K85">
            <v>19746797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5883563</v>
          </cell>
          <cell r="G88">
            <v>13371093</v>
          </cell>
          <cell r="I88">
            <v>8894407</v>
          </cell>
          <cell r="K88">
            <v>11725171</v>
          </cell>
        </row>
        <row r="89">
          <cell r="E89">
            <v>1059206</v>
          </cell>
          <cell r="G89">
            <v>7258972</v>
          </cell>
          <cell r="I89">
            <v>6254149</v>
          </cell>
          <cell r="K89">
            <v>2660941</v>
          </cell>
        </row>
        <row r="90">
          <cell r="E90">
            <v>4791744</v>
          </cell>
          <cell r="G90">
            <v>32359652</v>
          </cell>
          <cell r="I90">
            <v>23099940</v>
          </cell>
          <cell r="K90">
            <v>25088023</v>
          </cell>
        </row>
        <row r="91">
          <cell r="E91">
            <v>2010442</v>
          </cell>
          <cell r="G91">
            <v>10829766</v>
          </cell>
          <cell r="I91">
            <v>4288085</v>
          </cell>
          <cell r="K91">
            <v>8360867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38">
        <row r="74">
          <cell r="E74">
            <v>0</v>
          </cell>
          <cell r="G74">
            <v>3022</v>
          </cell>
          <cell r="I74">
            <v>0</v>
          </cell>
          <cell r="K74">
            <v>2940</v>
          </cell>
        </row>
        <row r="75">
          <cell r="E75">
            <v>2583</v>
          </cell>
          <cell r="G75">
            <v>359830</v>
          </cell>
          <cell r="I75">
            <v>200308</v>
          </cell>
          <cell r="K75">
            <v>60134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234587</v>
          </cell>
          <cell r="I78">
            <v>184047</v>
          </cell>
          <cell r="K78">
            <v>399547</v>
          </cell>
        </row>
        <row r="79">
          <cell r="E79">
            <v>0</v>
          </cell>
          <cell r="G79">
            <v>1225686</v>
          </cell>
          <cell r="I79">
            <v>322880</v>
          </cell>
          <cell r="K79">
            <v>864439</v>
          </cell>
        </row>
        <row r="80">
          <cell r="E80">
            <v>0</v>
          </cell>
          <cell r="G80">
            <v>63807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1522530</v>
          </cell>
          <cell r="G84">
            <v>2949525</v>
          </cell>
          <cell r="I84">
            <v>85134</v>
          </cell>
          <cell r="K84">
            <v>80000</v>
          </cell>
        </row>
        <row r="85">
          <cell r="E85">
            <v>6024707</v>
          </cell>
          <cell r="G85">
            <v>694184</v>
          </cell>
          <cell r="I85">
            <v>30920907</v>
          </cell>
          <cell r="K85">
            <v>26795045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614621</v>
          </cell>
          <cell r="G88">
            <v>1688363</v>
          </cell>
          <cell r="I88">
            <v>4283326</v>
          </cell>
          <cell r="K88">
            <v>6631769</v>
          </cell>
        </row>
        <row r="89">
          <cell r="E89">
            <v>563038</v>
          </cell>
          <cell r="G89">
            <v>698900</v>
          </cell>
          <cell r="I89">
            <v>18145998</v>
          </cell>
          <cell r="K89">
            <v>9625393</v>
          </cell>
        </row>
        <row r="90">
          <cell r="E90">
            <v>0</v>
          </cell>
          <cell r="G90">
            <v>1083262</v>
          </cell>
          <cell r="I90">
            <v>33196278</v>
          </cell>
          <cell r="K90">
            <v>15327194</v>
          </cell>
        </row>
        <row r="91">
          <cell r="E91">
            <v>3083622</v>
          </cell>
          <cell r="G91">
            <v>12564032</v>
          </cell>
          <cell r="I91">
            <v>4936679</v>
          </cell>
          <cell r="K91">
            <v>832258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39">
        <row r="74">
          <cell r="E74">
            <v>91860</v>
          </cell>
          <cell r="G74">
            <v>28007</v>
          </cell>
          <cell r="I74">
            <v>2032578</v>
          </cell>
          <cell r="K74">
            <v>5605914</v>
          </cell>
        </row>
        <row r="75">
          <cell r="E75">
            <v>17730</v>
          </cell>
          <cell r="G75">
            <v>1873137</v>
          </cell>
          <cell r="I75">
            <v>575757</v>
          </cell>
          <cell r="K75">
            <v>682503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3421</v>
          </cell>
          <cell r="G78">
            <v>40167</v>
          </cell>
          <cell r="I78">
            <v>9031</v>
          </cell>
          <cell r="K78">
            <v>104669</v>
          </cell>
        </row>
        <row r="79">
          <cell r="E79">
            <v>148825</v>
          </cell>
          <cell r="G79">
            <v>272811</v>
          </cell>
          <cell r="I79">
            <v>21132</v>
          </cell>
          <cell r="K79">
            <v>208</v>
          </cell>
        </row>
        <row r="80">
          <cell r="E80">
            <v>0</v>
          </cell>
          <cell r="G80">
            <v>12300</v>
          </cell>
          <cell r="I80">
            <v>0</v>
          </cell>
          <cell r="K80">
            <v>23826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1247007</v>
          </cell>
          <cell r="G85">
            <v>3280728</v>
          </cell>
          <cell r="I85">
            <v>7637409</v>
          </cell>
          <cell r="K85">
            <v>18774281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3140105</v>
          </cell>
          <cell r="G88">
            <v>6520359</v>
          </cell>
          <cell r="I88">
            <v>6016054</v>
          </cell>
          <cell r="K88">
            <v>6525658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146639</v>
          </cell>
          <cell r="I90">
            <v>125636</v>
          </cell>
          <cell r="K90">
            <v>210917</v>
          </cell>
        </row>
        <row r="91">
          <cell r="E91">
            <v>651718</v>
          </cell>
          <cell r="G91">
            <v>365673</v>
          </cell>
          <cell r="I91">
            <v>23570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40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4871</v>
          </cell>
          <cell r="G75">
            <v>26196</v>
          </cell>
          <cell r="I75">
            <v>320191</v>
          </cell>
          <cell r="K75">
            <v>287170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5782</v>
          </cell>
          <cell r="G78">
            <v>7659</v>
          </cell>
          <cell r="I78">
            <v>29166</v>
          </cell>
          <cell r="K78">
            <v>96294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5511141</v>
          </cell>
          <cell r="I80">
            <v>143148</v>
          </cell>
          <cell r="K80">
            <v>435854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16383</v>
          </cell>
          <cell r="G82">
            <v>0</v>
          </cell>
          <cell r="I82">
            <v>44460</v>
          </cell>
          <cell r="K82">
            <v>43241</v>
          </cell>
        </row>
        <row r="84">
          <cell r="E84">
            <v>0</v>
          </cell>
          <cell r="G84">
            <v>0</v>
          </cell>
          <cell r="I84">
            <v>243154</v>
          </cell>
          <cell r="K84">
            <v>0</v>
          </cell>
        </row>
        <row r="85">
          <cell r="E85">
            <v>4971</v>
          </cell>
          <cell r="G85">
            <v>32663</v>
          </cell>
          <cell r="I85">
            <v>91656</v>
          </cell>
          <cell r="K85">
            <v>10281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41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77300</v>
          </cell>
          <cell r="G75">
            <v>74554</v>
          </cell>
          <cell r="I75">
            <v>1735809</v>
          </cell>
          <cell r="K75">
            <v>3670910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25350</v>
          </cell>
          <cell r="K78">
            <v>0</v>
          </cell>
        </row>
        <row r="79">
          <cell r="E79">
            <v>114420</v>
          </cell>
          <cell r="G79">
            <v>252750</v>
          </cell>
          <cell r="I79">
            <v>14800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2917233</v>
          </cell>
          <cell r="G81">
            <v>3467901</v>
          </cell>
          <cell r="I81">
            <v>2415176</v>
          </cell>
          <cell r="K81">
            <v>759916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121138</v>
          </cell>
          <cell r="I85">
            <v>210727</v>
          </cell>
          <cell r="K85">
            <v>1214079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463895</v>
          </cell>
          <cell r="G88">
            <v>1551204</v>
          </cell>
          <cell r="I88">
            <v>1301015</v>
          </cell>
          <cell r="K88">
            <v>7411046</v>
          </cell>
        </row>
        <row r="89">
          <cell r="E89">
            <v>846555</v>
          </cell>
          <cell r="G89">
            <v>1158856</v>
          </cell>
          <cell r="I89">
            <v>249841</v>
          </cell>
          <cell r="K89">
            <v>967944</v>
          </cell>
        </row>
        <row r="90">
          <cell r="E90">
            <v>3169462</v>
          </cell>
          <cell r="G90">
            <v>9141821</v>
          </cell>
          <cell r="I90">
            <v>2844754</v>
          </cell>
          <cell r="K90">
            <v>5107105</v>
          </cell>
        </row>
        <row r="91">
          <cell r="E91">
            <v>0</v>
          </cell>
          <cell r="G91">
            <v>1666541</v>
          </cell>
          <cell r="I91">
            <v>1129633</v>
          </cell>
          <cell r="K91">
            <v>7628103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42">
        <row r="74">
          <cell r="E74">
            <v>0</v>
          </cell>
          <cell r="G74">
            <v>0</v>
          </cell>
          <cell r="I74">
            <v>715</v>
          </cell>
          <cell r="K74">
            <v>999</v>
          </cell>
        </row>
        <row r="75">
          <cell r="E75">
            <v>22006</v>
          </cell>
          <cell r="G75">
            <v>816799</v>
          </cell>
          <cell r="I75">
            <v>256787</v>
          </cell>
          <cell r="K75">
            <v>2951999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326447</v>
          </cell>
          <cell r="I78">
            <v>51519</v>
          </cell>
          <cell r="K78">
            <v>669454</v>
          </cell>
        </row>
        <row r="79">
          <cell r="E79">
            <v>1633702</v>
          </cell>
          <cell r="G79">
            <v>1177786</v>
          </cell>
          <cell r="I79">
            <v>2913882</v>
          </cell>
          <cell r="K79">
            <v>4230594</v>
          </cell>
        </row>
        <row r="80">
          <cell r="E80">
            <v>68990</v>
          </cell>
          <cell r="G80">
            <v>438667</v>
          </cell>
          <cell r="I80">
            <v>5392443</v>
          </cell>
          <cell r="K80">
            <v>7313177</v>
          </cell>
        </row>
        <row r="81">
          <cell r="E81">
            <v>15845954</v>
          </cell>
          <cell r="G81">
            <v>48643092</v>
          </cell>
          <cell r="I81">
            <v>10382874</v>
          </cell>
          <cell r="K81">
            <v>4565014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104001</v>
          </cell>
          <cell r="G84">
            <v>145900</v>
          </cell>
          <cell r="I84">
            <v>428196</v>
          </cell>
          <cell r="K84">
            <v>472737</v>
          </cell>
        </row>
        <row r="85">
          <cell r="E85">
            <v>64012</v>
          </cell>
          <cell r="G85">
            <v>1245017</v>
          </cell>
          <cell r="I85">
            <v>1994611</v>
          </cell>
          <cell r="K85">
            <v>7208415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9278006</v>
          </cell>
          <cell r="G88">
            <v>4868956</v>
          </cell>
          <cell r="I88">
            <v>3268518</v>
          </cell>
          <cell r="K88">
            <v>2766254</v>
          </cell>
        </row>
        <row r="89">
          <cell r="E89">
            <v>5721734</v>
          </cell>
          <cell r="G89">
            <v>7668776</v>
          </cell>
          <cell r="I89">
            <v>3392648</v>
          </cell>
          <cell r="K89">
            <v>7841866</v>
          </cell>
        </row>
        <row r="90">
          <cell r="E90">
            <v>3525199</v>
          </cell>
          <cell r="G90">
            <v>8059036</v>
          </cell>
          <cell r="I90">
            <v>5052260</v>
          </cell>
          <cell r="K90">
            <v>6540473</v>
          </cell>
        </row>
        <row r="91">
          <cell r="E91">
            <v>0</v>
          </cell>
          <cell r="G91">
            <v>1015939</v>
          </cell>
          <cell r="I91">
            <v>2013684</v>
          </cell>
          <cell r="K91">
            <v>4281252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43">
        <row r="74">
          <cell r="E74">
            <v>0</v>
          </cell>
          <cell r="G74">
            <v>6806</v>
          </cell>
          <cell r="I74">
            <v>2400</v>
          </cell>
          <cell r="K74">
            <v>0</v>
          </cell>
        </row>
        <row r="75">
          <cell r="E75">
            <v>9856</v>
          </cell>
          <cell r="G75">
            <v>238431</v>
          </cell>
          <cell r="I75">
            <v>1715541</v>
          </cell>
          <cell r="K75">
            <v>35861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45400</v>
          </cell>
          <cell r="I78">
            <v>0</v>
          </cell>
          <cell r="K78">
            <v>0</v>
          </cell>
        </row>
        <row r="79">
          <cell r="E79">
            <v>385488</v>
          </cell>
          <cell r="G79">
            <v>763369</v>
          </cell>
          <cell r="I79">
            <v>74620</v>
          </cell>
          <cell r="K79">
            <v>332257</v>
          </cell>
        </row>
        <row r="80">
          <cell r="E80">
            <v>0</v>
          </cell>
          <cell r="G80">
            <v>0</v>
          </cell>
          <cell r="I80">
            <v>465938</v>
          </cell>
          <cell r="K80">
            <v>0</v>
          </cell>
        </row>
        <row r="81">
          <cell r="E81">
            <v>0</v>
          </cell>
          <cell r="G81">
            <v>3100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415441</v>
          </cell>
          <cell r="G84">
            <v>434717</v>
          </cell>
          <cell r="I84">
            <v>-46341</v>
          </cell>
          <cell r="K84">
            <v>950750</v>
          </cell>
        </row>
        <row r="85">
          <cell r="E85">
            <v>1151694</v>
          </cell>
          <cell r="G85">
            <v>2473407</v>
          </cell>
          <cell r="I85">
            <v>2466758</v>
          </cell>
          <cell r="K85">
            <v>1628576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58823</v>
          </cell>
          <cell r="G88">
            <v>272821</v>
          </cell>
          <cell r="I88">
            <v>4880211</v>
          </cell>
          <cell r="K88">
            <v>2047044</v>
          </cell>
        </row>
        <row r="89">
          <cell r="E89">
            <v>244970</v>
          </cell>
          <cell r="G89">
            <v>629730</v>
          </cell>
          <cell r="I89">
            <v>425156</v>
          </cell>
          <cell r="K89">
            <v>1055856</v>
          </cell>
        </row>
        <row r="90">
          <cell r="E90">
            <v>0</v>
          </cell>
          <cell r="G90">
            <v>0</v>
          </cell>
          <cell r="I90">
            <v>1216135</v>
          </cell>
          <cell r="K90">
            <v>4917004</v>
          </cell>
        </row>
        <row r="91">
          <cell r="E91">
            <v>0</v>
          </cell>
          <cell r="G91">
            <v>848510</v>
          </cell>
          <cell r="I91">
            <v>67665</v>
          </cell>
          <cell r="K91">
            <v>96525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44">
        <row r="74">
          <cell r="E74">
            <v>0</v>
          </cell>
          <cell r="G74">
            <v>0</v>
          </cell>
          <cell r="I74">
            <v>4406</v>
          </cell>
          <cell r="K74">
            <v>0</v>
          </cell>
        </row>
        <row r="75">
          <cell r="E75">
            <v>161472</v>
          </cell>
          <cell r="G75">
            <v>24516</v>
          </cell>
          <cell r="I75">
            <v>418918</v>
          </cell>
          <cell r="K75">
            <v>334254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63000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75126</v>
          </cell>
          <cell r="K79">
            <v>25300</v>
          </cell>
        </row>
        <row r="80">
          <cell r="E80">
            <v>0</v>
          </cell>
          <cell r="G80">
            <v>0</v>
          </cell>
          <cell r="I80">
            <v>10254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26488</v>
          </cell>
          <cell r="K84">
            <v>0</v>
          </cell>
        </row>
        <row r="85">
          <cell r="E85">
            <v>3805</v>
          </cell>
          <cell r="G85">
            <v>3771801</v>
          </cell>
          <cell r="I85">
            <v>1726562</v>
          </cell>
          <cell r="K85">
            <v>1407677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197017</v>
          </cell>
          <cell r="I88">
            <v>304598</v>
          </cell>
          <cell r="K88">
            <v>1153337</v>
          </cell>
        </row>
        <row r="89">
          <cell r="E89">
            <v>0</v>
          </cell>
          <cell r="G89">
            <v>301528</v>
          </cell>
          <cell r="I89">
            <v>674548</v>
          </cell>
          <cell r="K89">
            <v>2040031</v>
          </cell>
        </row>
        <row r="90">
          <cell r="E90">
            <v>324741</v>
          </cell>
          <cell r="G90">
            <v>369303</v>
          </cell>
          <cell r="I90">
            <v>50136</v>
          </cell>
          <cell r="K90">
            <v>141718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45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103246</v>
          </cell>
          <cell r="G75">
            <v>4348</v>
          </cell>
          <cell r="I75">
            <v>3375</v>
          </cell>
          <cell r="K75">
            <v>356345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1017</v>
          </cell>
          <cell r="G79">
            <v>114300</v>
          </cell>
          <cell r="I79">
            <v>-85901</v>
          </cell>
          <cell r="K79">
            <v>84348</v>
          </cell>
        </row>
        <row r="80">
          <cell r="E80">
            <v>647404</v>
          </cell>
          <cell r="G80">
            <v>700182</v>
          </cell>
          <cell r="I80">
            <v>276767</v>
          </cell>
          <cell r="K80">
            <v>455454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46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1004537</v>
          </cell>
          <cell r="G79">
            <v>223551</v>
          </cell>
          <cell r="I79">
            <v>28650</v>
          </cell>
          <cell r="K79">
            <v>4160</v>
          </cell>
        </row>
        <row r="80">
          <cell r="E80">
            <v>0</v>
          </cell>
          <cell r="G80">
            <v>474476</v>
          </cell>
          <cell r="I80">
            <v>25960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78803</v>
          </cell>
          <cell r="G88">
            <v>243368</v>
          </cell>
          <cell r="I88">
            <v>25200</v>
          </cell>
          <cell r="K88">
            <v>247281</v>
          </cell>
        </row>
        <row r="89">
          <cell r="E89">
            <v>2468642</v>
          </cell>
          <cell r="G89">
            <v>2466548</v>
          </cell>
          <cell r="I89">
            <v>1210425</v>
          </cell>
          <cell r="K89">
            <v>5646735</v>
          </cell>
        </row>
        <row r="90">
          <cell r="E90">
            <v>0</v>
          </cell>
          <cell r="G90">
            <v>119954</v>
          </cell>
          <cell r="I90">
            <v>46346</v>
          </cell>
          <cell r="K90">
            <v>526461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47">
        <row r="74">
          <cell r="E74">
            <v>24618</v>
          </cell>
          <cell r="G74">
            <v>1342</v>
          </cell>
          <cell r="I74">
            <v>0</v>
          </cell>
          <cell r="K74">
            <v>0</v>
          </cell>
        </row>
        <row r="75">
          <cell r="E75">
            <v>92758</v>
          </cell>
          <cell r="G75">
            <v>437308</v>
          </cell>
          <cell r="I75">
            <v>1506045</v>
          </cell>
          <cell r="K75">
            <v>1515330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186164</v>
          </cell>
          <cell r="G78">
            <v>117965</v>
          </cell>
          <cell r="I78">
            <v>266427</v>
          </cell>
          <cell r="K78">
            <v>373449</v>
          </cell>
        </row>
        <row r="79">
          <cell r="E79">
            <v>134513</v>
          </cell>
          <cell r="G79">
            <v>1543568</v>
          </cell>
          <cell r="I79">
            <v>1380787</v>
          </cell>
          <cell r="K79">
            <v>1601521</v>
          </cell>
        </row>
        <row r="80">
          <cell r="E80">
            <v>35888</v>
          </cell>
          <cell r="G80">
            <v>2029638</v>
          </cell>
          <cell r="I80">
            <v>131565</v>
          </cell>
          <cell r="K80">
            <v>1691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3852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22502</v>
          </cell>
          <cell r="I84">
            <v>0</v>
          </cell>
          <cell r="K84">
            <v>0</v>
          </cell>
        </row>
        <row r="85">
          <cell r="E85">
            <v>36921</v>
          </cell>
          <cell r="G85">
            <v>259101</v>
          </cell>
          <cell r="I85">
            <v>2915757</v>
          </cell>
          <cell r="K85">
            <v>14539511</v>
          </cell>
        </row>
        <row r="86">
          <cell r="E86">
            <v>11478</v>
          </cell>
          <cell r="G86">
            <v>10932</v>
          </cell>
          <cell r="I86">
            <v>0</v>
          </cell>
          <cell r="K86">
            <v>0</v>
          </cell>
        </row>
        <row r="88">
          <cell r="E88">
            <v>134519</v>
          </cell>
          <cell r="G88">
            <v>1695475</v>
          </cell>
          <cell r="I88">
            <v>50872</v>
          </cell>
          <cell r="K88">
            <v>3219184</v>
          </cell>
        </row>
        <row r="89">
          <cell r="E89">
            <v>0</v>
          </cell>
          <cell r="G89">
            <v>466250</v>
          </cell>
          <cell r="I89">
            <v>642716</v>
          </cell>
          <cell r="K89">
            <v>4421178</v>
          </cell>
        </row>
        <row r="90">
          <cell r="E90">
            <v>543470</v>
          </cell>
          <cell r="G90">
            <v>7447905</v>
          </cell>
          <cell r="I90">
            <v>2877636</v>
          </cell>
          <cell r="K90">
            <v>3215770</v>
          </cell>
        </row>
        <row r="91">
          <cell r="E91">
            <v>100000</v>
          </cell>
          <cell r="G91">
            <v>14434</v>
          </cell>
          <cell r="I91">
            <v>903</v>
          </cell>
          <cell r="K91">
            <v>1594330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48">
        <row r="74">
          <cell r="E74">
            <v>23453</v>
          </cell>
          <cell r="G74">
            <v>12929</v>
          </cell>
          <cell r="I74">
            <v>51606</v>
          </cell>
          <cell r="K74">
            <v>-12929</v>
          </cell>
        </row>
        <row r="75">
          <cell r="E75">
            <v>258510</v>
          </cell>
          <cell r="G75">
            <v>2049092</v>
          </cell>
          <cell r="I75">
            <v>1590932</v>
          </cell>
          <cell r="K75">
            <v>3805109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43675</v>
          </cell>
          <cell r="I78">
            <v>119167</v>
          </cell>
          <cell r="K78">
            <v>625256</v>
          </cell>
        </row>
        <row r="79">
          <cell r="E79">
            <v>1272209</v>
          </cell>
          <cell r="G79">
            <v>1225543</v>
          </cell>
          <cell r="I79">
            <v>80305</v>
          </cell>
          <cell r="K79">
            <v>2371296</v>
          </cell>
        </row>
        <row r="80">
          <cell r="E80">
            <v>447982</v>
          </cell>
          <cell r="G80">
            <v>3152467</v>
          </cell>
          <cell r="I80">
            <v>1104770</v>
          </cell>
          <cell r="K80">
            <v>1553739</v>
          </cell>
        </row>
        <row r="81">
          <cell r="E81">
            <v>4024575</v>
          </cell>
          <cell r="G81">
            <v>4351891</v>
          </cell>
          <cell r="I81">
            <v>990260</v>
          </cell>
          <cell r="K81">
            <v>5924667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853073</v>
          </cell>
          <cell r="G84">
            <v>2452887</v>
          </cell>
          <cell r="I84">
            <v>67951</v>
          </cell>
          <cell r="K84">
            <v>1218823</v>
          </cell>
        </row>
        <row r="85">
          <cell r="E85">
            <v>5899271</v>
          </cell>
          <cell r="G85">
            <v>7366536</v>
          </cell>
          <cell r="I85">
            <v>6006724</v>
          </cell>
          <cell r="K85">
            <v>8593012</v>
          </cell>
        </row>
        <row r="86">
          <cell r="E86">
            <v>0</v>
          </cell>
          <cell r="G86">
            <v>155168</v>
          </cell>
          <cell r="I86">
            <v>150235</v>
          </cell>
          <cell r="K86">
            <v>69864</v>
          </cell>
        </row>
        <row r="88">
          <cell r="E88">
            <v>4924092</v>
          </cell>
          <cell r="G88">
            <v>4363774</v>
          </cell>
          <cell r="I88">
            <v>6597934</v>
          </cell>
          <cell r="K88">
            <v>10594631</v>
          </cell>
        </row>
        <row r="89">
          <cell r="E89">
            <v>8001643</v>
          </cell>
          <cell r="G89">
            <v>16007409</v>
          </cell>
          <cell r="I89">
            <v>16862159</v>
          </cell>
          <cell r="K89">
            <v>5856486</v>
          </cell>
        </row>
        <row r="90">
          <cell r="E90">
            <v>11943240</v>
          </cell>
          <cell r="G90">
            <v>12535733</v>
          </cell>
          <cell r="I90">
            <v>8274663</v>
          </cell>
          <cell r="K90">
            <v>10913436</v>
          </cell>
        </row>
        <row r="91">
          <cell r="E91">
            <v>142800</v>
          </cell>
          <cell r="G91">
            <v>1376612</v>
          </cell>
          <cell r="I91">
            <v>3295401</v>
          </cell>
          <cell r="K91">
            <v>4513636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49">
        <row r="74">
          <cell r="E74">
            <v>0</v>
          </cell>
          <cell r="G74">
            <v>25160</v>
          </cell>
          <cell r="I74">
            <v>13035</v>
          </cell>
          <cell r="K74">
            <v>62867</v>
          </cell>
        </row>
        <row r="75">
          <cell r="E75">
            <v>298063</v>
          </cell>
          <cell r="G75">
            <v>374932</v>
          </cell>
          <cell r="I75">
            <v>777242</v>
          </cell>
          <cell r="K75">
            <v>2323286</v>
          </cell>
        </row>
        <row r="76">
          <cell r="E76">
            <v>29373</v>
          </cell>
          <cell r="G76">
            <v>0</v>
          </cell>
          <cell r="I76">
            <v>0</v>
          </cell>
          <cell r="K76">
            <v>-598</v>
          </cell>
        </row>
        <row r="78">
          <cell r="E78">
            <v>163030</v>
          </cell>
          <cell r="G78">
            <v>1252451</v>
          </cell>
          <cell r="I78">
            <v>775845</v>
          </cell>
          <cell r="K78">
            <v>1246623</v>
          </cell>
        </row>
        <row r="79">
          <cell r="E79">
            <v>88333</v>
          </cell>
          <cell r="G79">
            <v>149788</v>
          </cell>
          <cell r="I79">
            <v>475971</v>
          </cell>
          <cell r="K79">
            <v>122536</v>
          </cell>
        </row>
        <row r="80">
          <cell r="E80">
            <v>1711306</v>
          </cell>
          <cell r="G80">
            <v>2726329</v>
          </cell>
          <cell r="I80">
            <v>1313143</v>
          </cell>
          <cell r="K80">
            <v>2009137</v>
          </cell>
        </row>
        <row r="81">
          <cell r="E81">
            <v>3354</v>
          </cell>
          <cell r="G81">
            <v>702200</v>
          </cell>
          <cell r="I81">
            <v>19987</v>
          </cell>
          <cell r="K81">
            <v>517110</v>
          </cell>
        </row>
        <row r="82">
          <cell r="E82">
            <v>17570</v>
          </cell>
          <cell r="G82">
            <v>35850</v>
          </cell>
          <cell r="I82">
            <v>0</v>
          </cell>
          <cell r="K82">
            <v>21399</v>
          </cell>
        </row>
        <row r="84">
          <cell r="E84">
            <v>99809</v>
          </cell>
          <cell r="G84">
            <v>1454</v>
          </cell>
          <cell r="I84">
            <v>207718</v>
          </cell>
          <cell r="K84">
            <v>355597</v>
          </cell>
        </row>
        <row r="85">
          <cell r="E85">
            <v>15665655</v>
          </cell>
          <cell r="G85">
            <v>12516406</v>
          </cell>
          <cell r="I85">
            <v>6837936</v>
          </cell>
          <cell r="K85">
            <v>15837050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2733376</v>
          </cell>
          <cell r="G88">
            <v>4852822</v>
          </cell>
          <cell r="I88">
            <v>2545015</v>
          </cell>
          <cell r="K88">
            <v>18733981</v>
          </cell>
        </row>
        <row r="89">
          <cell r="E89">
            <v>8864379</v>
          </cell>
          <cell r="G89">
            <v>9797919</v>
          </cell>
          <cell r="I89">
            <v>709324</v>
          </cell>
          <cell r="K89">
            <v>4318208</v>
          </cell>
        </row>
        <row r="90">
          <cell r="E90">
            <v>1690779</v>
          </cell>
          <cell r="G90">
            <v>6094685</v>
          </cell>
          <cell r="I90">
            <v>2296673</v>
          </cell>
          <cell r="K90">
            <v>7837613</v>
          </cell>
        </row>
        <row r="91">
          <cell r="E91">
            <v>3148075</v>
          </cell>
          <cell r="G91">
            <v>943836</v>
          </cell>
          <cell r="I91">
            <v>1459706</v>
          </cell>
          <cell r="K91">
            <v>1222424</v>
          </cell>
        </row>
        <row r="92">
          <cell r="E92">
            <v>41819</v>
          </cell>
          <cell r="G92">
            <v>20543</v>
          </cell>
          <cell r="I92">
            <v>35102</v>
          </cell>
          <cell r="K92">
            <v>475897</v>
          </cell>
        </row>
      </sheetData>
      <sheetData sheetId="250">
        <row r="74">
          <cell r="E74">
            <v>466895</v>
          </cell>
          <cell r="G74">
            <v>250965</v>
          </cell>
          <cell r="I74">
            <v>515092</v>
          </cell>
          <cell r="K74">
            <v>0</v>
          </cell>
        </row>
        <row r="75">
          <cell r="E75">
            <v>32438</v>
          </cell>
          <cell r="G75">
            <v>1209</v>
          </cell>
          <cell r="I75">
            <v>360671</v>
          </cell>
          <cell r="K75">
            <v>796319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47278</v>
          </cell>
          <cell r="I78">
            <v>285245</v>
          </cell>
          <cell r="K78">
            <v>522862</v>
          </cell>
        </row>
        <row r="79">
          <cell r="E79">
            <v>11617</v>
          </cell>
          <cell r="G79">
            <v>90939</v>
          </cell>
          <cell r="I79">
            <v>286551</v>
          </cell>
          <cell r="K79">
            <v>356731</v>
          </cell>
        </row>
        <row r="80">
          <cell r="E80">
            <v>25652</v>
          </cell>
          <cell r="G80">
            <v>31776</v>
          </cell>
          <cell r="I80">
            <v>487908</v>
          </cell>
          <cell r="K80">
            <v>51958</v>
          </cell>
        </row>
        <row r="81">
          <cell r="E81">
            <v>0</v>
          </cell>
          <cell r="G81">
            <v>0</v>
          </cell>
          <cell r="I81">
            <v>4347826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604927</v>
          </cell>
          <cell r="I84">
            <v>544999</v>
          </cell>
          <cell r="K84">
            <v>-1384</v>
          </cell>
        </row>
        <row r="85">
          <cell r="E85">
            <v>81592</v>
          </cell>
          <cell r="G85">
            <v>3318257</v>
          </cell>
          <cell r="I85">
            <v>4067283</v>
          </cell>
          <cell r="K85">
            <v>2946171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1640863</v>
          </cell>
          <cell r="I88">
            <v>1483404</v>
          </cell>
          <cell r="K88">
            <v>5197613</v>
          </cell>
        </row>
        <row r="89">
          <cell r="E89">
            <v>812802</v>
          </cell>
          <cell r="G89">
            <v>2770491</v>
          </cell>
          <cell r="I89">
            <v>4417645</v>
          </cell>
          <cell r="K89">
            <v>28647447</v>
          </cell>
        </row>
        <row r="90">
          <cell r="E90">
            <v>0</v>
          </cell>
          <cell r="G90">
            <v>2205086</v>
          </cell>
          <cell r="I90">
            <v>266127</v>
          </cell>
          <cell r="K90">
            <v>1998212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51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167753</v>
          </cell>
          <cell r="G75">
            <v>-36912</v>
          </cell>
          <cell r="I75">
            <v>1828328</v>
          </cell>
          <cell r="K75">
            <v>1535626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92345</v>
          </cell>
          <cell r="G78">
            <v>129739</v>
          </cell>
          <cell r="I78">
            <v>-141500</v>
          </cell>
          <cell r="K78">
            <v>757391</v>
          </cell>
        </row>
        <row r="79">
          <cell r="E79">
            <v>89601</v>
          </cell>
          <cell r="G79">
            <v>546969</v>
          </cell>
          <cell r="I79">
            <v>239839</v>
          </cell>
          <cell r="K79">
            <v>671757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408709</v>
          </cell>
          <cell r="G85">
            <v>540882</v>
          </cell>
          <cell r="I85">
            <v>385275</v>
          </cell>
          <cell r="K85">
            <v>469953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635654</v>
          </cell>
          <cell r="G88">
            <v>6162063</v>
          </cell>
          <cell r="I88">
            <v>2203053</v>
          </cell>
          <cell r="K88">
            <v>2452045</v>
          </cell>
        </row>
        <row r="89">
          <cell r="E89">
            <v>4486952</v>
          </cell>
          <cell r="G89">
            <v>4259852</v>
          </cell>
          <cell r="I89">
            <v>1536941</v>
          </cell>
          <cell r="K89">
            <v>8010475</v>
          </cell>
        </row>
        <row r="90">
          <cell r="E90">
            <v>1196752</v>
          </cell>
          <cell r="G90">
            <v>1681279</v>
          </cell>
          <cell r="I90">
            <v>1311009</v>
          </cell>
          <cell r="K90">
            <v>3432029</v>
          </cell>
        </row>
        <row r="91">
          <cell r="E91">
            <v>0</v>
          </cell>
          <cell r="G91">
            <v>1176732</v>
          </cell>
          <cell r="I91">
            <v>517627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52">
        <row r="74">
          <cell r="E74">
            <v>599</v>
          </cell>
          <cell r="G74">
            <v>458225</v>
          </cell>
          <cell r="I74">
            <v>144390</v>
          </cell>
          <cell r="K74">
            <v>198378</v>
          </cell>
        </row>
        <row r="75">
          <cell r="E75">
            <v>161915</v>
          </cell>
          <cell r="G75">
            <v>261788</v>
          </cell>
          <cell r="I75">
            <v>15937</v>
          </cell>
          <cell r="K75">
            <v>676820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4752407</v>
          </cell>
          <cell r="G78">
            <v>5872401</v>
          </cell>
          <cell r="I78">
            <v>5100917</v>
          </cell>
          <cell r="K78">
            <v>1363258</v>
          </cell>
        </row>
        <row r="79">
          <cell r="E79">
            <v>402812</v>
          </cell>
          <cell r="G79">
            <v>220000</v>
          </cell>
          <cell r="I79">
            <v>108640</v>
          </cell>
          <cell r="K79">
            <v>-40000</v>
          </cell>
        </row>
        <row r="80">
          <cell r="E80">
            <v>2170693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441761</v>
          </cell>
          <cell r="G81">
            <v>5160352</v>
          </cell>
          <cell r="I81">
            <v>3590388</v>
          </cell>
          <cell r="K81">
            <v>2055952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18624</v>
          </cell>
          <cell r="G84">
            <v>77422</v>
          </cell>
          <cell r="I84">
            <v>19713</v>
          </cell>
          <cell r="K84">
            <v>562872</v>
          </cell>
        </row>
        <row r="85">
          <cell r="E85">
            <v>2214084</v>
          </cell>
          <cell r="G85">
            <v>3241553</v>
          </cell>
          <cell r="I85">
            <v>1940180</v>
          </cell>
          <cell r="K85">
            <v>4983910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207196</v>
          </cell>
          <cell r="G88">
            <v>5156341</v>
          </cell>
          <cell r="I88">
            <v>2330177</v>
          </cell>
          <cell r="K88">
            <v>8450869</v>
          </cell>
        </row>
        <row r="89">
          <cell r="E89">
            <v>22918418</v>
          </cell>
          <cell r="G89">
            <v>24680119</v>
          </cell>
          <cell r="I89">
            <v>2320470</v>
          </cell>
          <cell r="K89">
            <v>9048141</v>
          </cell>
        </row>
        <row r="90">
          <cell r="E90">
            <v>804868</v>
          </cell>
          <cell r="G90">
            <v>900873</v>
          </cell>
          <cell r="I90">
            <v>1342568</v>
          </cell>
          <cell r="K90">
            <v>8303240</v>
          </cell>
        </row>
        <row r="91">
          <cell r="E91">
            <v>37141</v>
          </cell>
          <cell r="G91">
            <v>321740</v>
          </cell>
          <cell r="I91">
            <v>69565</v>
          </cell>
          <cell r="K91">
            <v>2289181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53">
        <row r="74">
          <cell r="E74">
            <v>0</v>
          </cell>
          <cell r="G74">
            <v>0</v>
          </cell>
          <cell r="I74">
            <v>0</v>
          </cell>
          <cell r="K74">
            <v>69557</v>
          </cell>
        </row>
        <row r="75">
          <cell r="E75">
            <v>305300</v>
          </cell>
          <cell r="G75">
            <v>54085</v>
          </cell>
          <cell r="I75">
            <v>83812</v>
          </cell>
          <cell r="K75">
            <v>835969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13522</v>
          </cell>
        </row>
        <row r="79">
          <cell r="E79">
            <v>0</v>
          </cell>
          <cell r="G79">
            <v>0</v>
          </cell>
          <cell r="I79">
            <v>75200</v>
          </cell>
          <cell r="K79">
            <v>128935</v>
          </cell>
        </row>
        <row r="80">
          <cell r="E80">
            <v>0</v>
          </cell>
          <cell r="G80">
            <v>2748047</v>
          </cell>
          <cell r="I80">
            <v>687012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2255480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27970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54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413476</v>
          </cell>
          <cell r="G88">
            <v>0</v>
          </cell>
          <cell r="I88">
            <v>0</v>
          </cell>
          <cell r="K88">
            <v>859882</v>
          </cell>
        </row>
        <row r="89">
          <cell r="E89">
            <v>1011375</v>
          </cell>
          <cell r="G89">
            <v>3068401</v>
          </cell>
          <cell r="I89">
            <v>1459796</v>
          </cell>
          <cell r="K89">
            <v>210468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55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78051</v>
          </cell>
          <cell r="G75">
            <v>0</v>
          </cell>
          <cell r="I75">
            <v>8432</v>
          </cell>
          <cell r="K75">
            <v>16544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896075</v>
          </cell>
          <cell r="K78">
            <v>442634</v>
          </cell>
        </row>
        <row r="79">
          <cell r="E79">
            <v>458638</v>
          </cell>
          <cell r="G79">
            <v>98280</v>
          </cell>
          <cell r="I79">
            <v>93923</v>
          </cell>
          <cell r="K79">
            <v>327270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27488</v>
          </cell>
          <cell r="K84">
            <v>6869</v>
          </cell>
        </row>
        <row r="85">
          <cell r="E85">
            <v>0</v>
          </cell>
          <cell r="G85">
            <v>0</v>
          </cell>
          <cell r="I85">
            <v>669264</v>
          </cell>
          <cell r="K85">
            <v>444408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52634</v>
          </cell>
          <cell r="I88">
            <v>35870</v>
          </cell>
          <cell r="K88">
            <v>835327</v>
          </cell>
        </row>
        <row r="89">
          <cell r="E89">
            <v>0</v>
          </cell>
          <cell r="G89">
            <v>123653</v>
          </cell>
          <cell r="I89">
            <v>110211</v>
          </cell>
          <cell r="K89">
            <v>1025007</v>
          </cell>
        </row>
        <row r="90">
          <cell r="E90">
            <v>0</v>
          </cell>
          <cell r="G90">
            <v>100934</v>
          </cell>
          <cell r="I90">
            <v>3040801</v>
          </cell>
          <cell r="K90">
            <v>2382946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66560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56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29652</v>
          </cell>
          <cell r="I75">
            <v>56862</v>
          </cell>
          <cell r="K75">
            <v>71370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151424</v>
          </cell>
          <cell r="I78">
            <v>202950</v>
          </cell>
          <cell r="K78">
            <v>-870882</v>
          </cell>
        </row>
        <row r="79">
          <cell r="E79">
            <v>-803326</v>
          </cell>
          <cell r="G79">
            <v>412178</v>
          </cell>
          <cell r="I79">
            <v>73608</v>
          </cell>
          <cell r="K79">
            <v>1270251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147418</v>
          </cell>
          <cell r="K84">
            <v>-97940</v>
          </cell>
        </row>
        <row r="85">
          <cell r="E85">
            <v>9420</v>
          </cell>
          <cell r="G85">
            <v>540348</v>
          </cell>
          <cell r="I85">
            <v>0</v>
          </cell>
          <cell r="K85">
            <v>1472971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-411259</v>
          </cell>
          <cell r="G88">
            <v>3926065</v>
          </cell>
          <cell r="I88">
            <v>2881377</v>
          </cell>
          <cell r="K88">
            <v>8621364</v>
          </cell>
        </row>
        <row r="89">
          <cell r="E89">
            <v>0</v>
          </cell>
          <cell r="G89">
            <v>-129847</v>
          </cell>
          <cell r="I89">
            <v>0</v>
          </cell>
          <cell r="K89">
            <v>180944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5256561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57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2360</v>
          </cell>
          <cell r="G75">
            <v>9295</v>
          </cell>
          <cell r="I75">
            <v>64293</v>
          </cell>
          <cell r="K75">
            <v>16225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5130</v>
          </cell>
          <cell r="K82">
            <v>12535</v>
          </cell>
        </row>
        <row r="84">
          <cell r="E84">
            <v>0</v>
          </cell>
          <cell r="G84">
            <v>1599</v>
          </cell>
          <cell r="I84">
            <v>14090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UF"/>
      <sheetName val="NMA"/>
      <sheetName val="EC101"/>
      <sheetName val="EC102"/>
      <sheetName val="EC104"/>
      <sheetName val="EC105"/>
      <sheetName val="EC106"/>
      <sheetName val="EC108"/>
      <sheetName val="EC109"/>
      <sheetName val="DC10"/>
      <sheetName val="EC121"/>
      <sheetName val="EC122"/>
      <sheetName val="EC123"/>
      <sheetName val="EC124"/>
      <sheetName val="EC126"/>
      <sheetName val="EC129"/>
      <sheetName val="DC12"/>
      <sheetName val="EC131"/>
      <sheetName val="EC135"/>
      <sheetName val="EC136"/>
      <sheetName val="EC137"/>
      <sheetName val="EC138"/>
      <sheetName val="EC139"/>
      <sheetName val="DC13"/>
      <sheetName val="EC141"/>
      <sheetName val="EC142"/>
      <sheetName val="EC145"/>
      <sheetName val="DC14"/>
      <sheetName val="EC153"/>
      <sheetName val="EC154"/>
      <sheetName val="EC155"/>
      <sheetName val="EC156"/>
      <sheetName val="EC157"/>
      <sheetName val="DC15"/>
      <sheetName val="EC441"/>
      <sheetName val="EC442"/>
      <sheetName val="EC443"/>
      <sheetName val="EC444"/>
      <sheetName val="DC44"/>
    </sheetNames>
    <sheetDataSet>
      <sheetData sheetId="1">
        <row r="74">
          <cell r="E74">
            <v>7350480</v>
          </cell>
        </row>
        <row r="75">
          <cell r="E75">
            <v>3758331</v>
          </cell>
        </row>
        <row r="76">
          <cell r="E76">
            <v>0</v>
          </cell>
        </row>
        <row r="78">
          <cell r="E78">
            <v>439256</v>
          </cell>
        </row>
        <row r="79">
          <cell r="E79">
            <v>9601427</v>
          </cell>
        </row>
        <row r="80">
          <cell r="E80">
            <v>30280</v>
          </cell>
        </row>
        <row r="81">
          <cell r="E81">
            <v>11077122</v>
          </cell>
        </row>
        <row r="82">
          <cell r="E82">
            <v>0</v>
          </cell>
        </row>
        <row r="84">
          <cell r="E84">
            <v>30449751</v>
          </cell>
        </row>
        <row r="85">
          <cell r="E85">
            <v>17762724</v>
          </cell>
        </row>
        <row r="86">
          <cell r="E86">
            <v>880595</v>
          </cell>
        </row>
        <row r="88">
          <cell r="E88">
            <v>23640912</v>
          </cell>
        </row>
        <row r="89">
          <cell r="E89">
            <v>13306487</v>
          </cell>
        </row>
        <row r="90">
          <cell r="E90">
            <v>2254869</v>
          </cell>
        </row>
        <row r="91">
          <cell r="E91">
            <v>8632794</v>
          </cell>
        </row>
        <row r="92">
          <cell r="E92">
            <v>6165523</v>
          </cell>
        </row>
      </sheetData>
      <sheetData sheetId="2"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3"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1249297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2613706</v>
          </cell>
        </row>
        <row r="90">
          <cell r="E90">
            <v>0</v>
          </cell>
        </row>
        <row r="91">
          <cell r="E91">
            <v>1309347</v>
          </cell>
        </row>
        <row r="92">
          <cell r="E92">
            <v>0</v>
          </cell>
        </row>
      </sheetData>
      <sheetData sheetId="4">
        <row r="74">
          <cell r="E74">
            <v>0</v>
          </cell>
        </row>
        <row r="75">
          <cell r="E75">
            <v>1827815</v>
          </cell>
        </row>
        <row r="76">
          <cell r="E76">
            <v>0</v>
          </cell>
        </row>
        <row r="78">
          <cell r="E78">
            <v>5754</v>
          </cell>
        </row>
        <row r="79">
          <cell r="E79">
            <v>0</v>
          </cell>
        </row>
        <row r="80">
          <cell r="E80">
            <v>53348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151300</v>
          </cell>
        </row>
        <row r="89">
          <cell r="E89">
            <v>2244122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5"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506902</v>
          </cell>
        </row>
        <row r="89">
          <cell r="E89">
            <v>5011670</v>
          </cell>
        </row>
        <row r="90">
          <cell r="E90">
            <v>10948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6">
        <row r="74">
          <cell r="E74">
            <v>43023</v>
          </cell>
        </row>
        <row r="75">
          <cell r="E75">
            <v>103717</v>
          </cell>
        </row>
        <row r="76">
          <cell r="E76">
            <v>0</v>
          </cell>
        </row>
        <row r="78">
          <cell r="E78">
            <v>699204</v>
          </cell>
        </row>
        <row r="79">
          <cell r="E79">
            <v>24465</v>
          </cell>
        </row>
        <row r="80">
          <cell r="E80">
            <v>55947</v>
          </cell>
        </row>
        <row r="81">
          <cell r="E81">
            <v>0</v>
          </cell>
        </row>
        <row r="82">
          <cell r="E82">
            <v>18828</v>
          </cell>
        </row>
        <row r="84">
          <cell r="E84">
            <v>0</v>
          </cell>
        </row>
        <row r="85">
          <cell r="E85">
            <v>2784825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2069598</v>
          </cell>
        </row>
        <row r="90">
          <cell r="E90">
            <v>1202550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7">
        <row r="74">
          <cell r="E74">
            <v>0</v>
          </cell>
        </row>
        <row r="75">
          <cell r="E75">
            <v>1221173</v>
          </cell>
        </row>
        <row r="76">
          <cell r="E76">
            <v>0</v>
          </cell>
        </row>
        <row r="78">
          <cell r="E78">
            <v>1777836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1286117</v>
          </cell>
        </row>
        <row r="85">
          <cell r="E85">
            <v>2852027</v>
          </cell>
        </row>
        <row r="86">
          <cell r="E86">
            <v>0</v>
          </cell>
        </row>
        <row r="88">
          <cell r="E88">
            <v>5217652</v>
          </cell>
        </row>
        <row r="89">
          <cell r="E89">
            <v>3943501</v>
          </cell>
        </row>
        <row r="90">
          <cell r="E90">
            <v>3239220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8">
        <row r="74">
          <cell r="E74">
            <v>253338</v>
          </cell>
        </row>
        <row r="75">
          <cell r="E75">
            <v>317654</v>
          </cell>
        </row>
        <row r="76">
          <cell r="E76">
            <v>0</v>
          </cell>
        </row>
        <row r="78">
          <cell r="E78">
            <v>130757</v>
          </cell>
        </row>
        <row r="79">
          <cell r="E79">
            <v>61290</v>
          </cell>
        </row>
        <row r="80">
          <cell r="E80">
            <v>25198</v>
          </cell>
        </row>
        <row r="81">
          <cell r="E81">
            <v>1533043</v>
          </cell>
        </row>
        <row r="82">
          <cell r="E82">
            <v>0</v>
          </cell>
        </row>
        <row r="84">
          <cell r="E84">
            <v>25652</v>
          </cell>
        </row>
        <row r="85">
          <cell r="E85">
            <v>107756</v>
          </cell>
        </row>
        <row r="86">
          <cell r="E86">
            <v>0</v>
          </cell>
        </row>
        <row r="88">
          <cell r="E88">
            <v>341855</v>
          </cell>
        </row>
        <row r="89">
          <cell r="E89">
            <v>4772257</v>
          </cell>
        </row>
        <row r="90">
          <cell r="E90">
            <v>1554786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9">
        <row r="74">
          <cell r="E74">
            <v>20685</v>
          </cell>
        </row>
        <row r="75">
          <cell r="E75">
            <v>1783</v>
          </cell>
        </row>
        <row r="76">
          <cell r="E76">
            <v>0</v>
          </cell>
        </row>
        <row r="78">
          <cell r="E78">
            <v>25060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95250</v>
          </cell>
        </row>
        <row r="89">
          <cell r="E89">
            <v>584875</v>
          </cell>
        </row>
        <row r="90">
          <cell r="E90">
            <v>310471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10">
        <row r="74">
          <cell r="E74">
            <v>0</v>
          </cell>
        </row>
        <row r="75">
          <cell r="E75">
            <v>2030415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11">
        <row r="74">
          <cell r="E74">
            <v>0</v>
          </cell>
        </row>
        <row r="75">
          <cell r="E75">
            <v>2116003</v>
          </cell>
        </row>
        <row r="76">
          <cell r="E76">
            <v>0</v>
          </cell>
        </row>
        <row r="78">
          <cell r="E78">
            <v>1465111</v>
          </cell>
        </row>
        <row r="79">
          <cell r="E79">
            <v>4945280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10385084</v>
          </cell>
        </row>
        <row r="86">
          <cell r="E86">
            <v>0</v>
          </cell>
        </row>
        <row r="88">
          <cell r="E88">
            <v>260870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12">
        <row r="74">
          <cell r="E74">
            <v>0</v>
          </cell>
        </row>
        <row r="75">
          <cell r="E75">
            <v>44806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679628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13"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14"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15">
        <row r="74">
          <cell r="E74">
            <v>0</v>
          </cell>
        </row>
        <row r="75">
          <cell r="E75">
            <v>61125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197318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3893923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16"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14379811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17"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18">
        <row r="74">
          <cell r="E74">
            <v>0</v>
          </cell>
        </row>
        <row r="75">
          <cell r="E75">
            <v>177818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19">
        <row r="74">
          <cell r="E74">
            <v>0</v>
          </cell>
        </row>
        <row r="75">
          <cell r="E75">
            <v>804960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3985439</v>
          </cell>
        </row>
        <row r="85">
          <cell r="E85">
            <v>1653448</v>
          </cell>
        </row>
        <row r="86">
          <cell r="E86">
            <v>0</v>
          </cell>
        </row>
        <row r="88">
          <cell r="E88">
            <v>1175002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2192303</v>
          </cell>
        </row>
        <row r="92">
          <cell r="E92">
            <v>0</v>
          </cell>
        </row>
      </sheetData>
      <sheetData sheetId="20">
        <row r="74">
          <cell r="E74">
            <v>0</v>
          </cell>
        </row>
        <row r="75">
          <cell r="E75">
            <v>16809</v>
          </cell>
        </row>
        <row r="76">
          <cell r="E76">
            <v>0</v>
          </cell>
        </row>
        <row r="78">
          <cell r="E78">
            <v>243987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963980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21">
        <row r="74">
          <cell r="E74">
            <v>83482</v>
          </cell>
        </row>
        <row r="75">
          <cell r="E75">
            <v>173080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1104605</v>
          </cell>
        </row>
        <row r="80">
          <cell r="E80">
            <v>66912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873286</v>
          </cell>
        </row>
        <row r="85">
          <cell r="E85">
            <v>3720206</v>
          </cell>
        </row>
        <row r="86">
          <cell r="E86">
            <v>0</v>
          </cell>
        </row>
        <row r="88">
          <cell r="E88">
            <v>1232660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22"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28101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2512534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23">
        <row r="74">
          <cell r="E74">
            <v>0</v>
          </cell>
        </row>
        <row r="75">
          <cell r="E75">
            <v>58045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24"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25458997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25">
        <row r="74">
          <cell r="E74">
            <v>0</v>
          </cell>
        </row>
        <row r="75">
          <cell r="E75">
            <v>307672</v>
          </cell>
        </row>
        <row r="76">
          <cell r="E76">
            <v>0</v>
          </cell>
        </row>
        <row r="78">
          <cell r="E78">
            <v>83638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12322</v>
          </cell>
        </row>
        <row r="85">
          <cell r="E85">
            <v>18891452</v>
          </cell>
        </row>
        <row r="86">
          <cell r="E86">
            <v>0</v>
          </cell>
        </row>
        <row r="88">
          <cell r="E88">
            <v>3955523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105845</v>
          </cell>
        </row>
        <row r="92">
          <cell r="E92">
            <v>0</v>
          </cell>
        </row>
      </sheetData>
      <sheetData sheetId="26">
        <row r="74">
          <cell r="E74">
            <v>0</v>
          </cell>
        </row>
        <row r="75">
          <cell r="E75">
            <v>2672574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1282090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10654236</v>
          </cell>
        </row>
        <row r="86">
          <cell r="E86">
            <v>0</v>
          </cell>
        </row>
        <row r="88">
          <cell r="E88">
            <v>20848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4155669</v>
          </cell>
        </row>
        <row r="92">
          <cell r="E92">
            <v>0</v>
          </cell>
        </row>
      </sheetData>
      <sheetData sheetId="27"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28">
        <row r="74">
          <cell r="E74">
            <v>2998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15733180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1223692</v>
          </cell>
        </row>
        <row r="90">
          <cell r="E90">
            <v>353270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29">
        <row r="74">
          <cell r="E74">
            <v>0</v>
          </cell>
        </row>
        <row r="75">
          <cell r="E75">
            <v>-227913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-12610</v>
          </cell>
        </row>
        <row r="85">
          <cell r="E85">
            <v>2615041</v>
          </cell>
        </row>
        <row r="86">
          <cell r="E86">
            <v>0</v>
          </cell>
        </row>
        <row r="88">
          <cell r="E88">
            <v>4314658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-253623</v>
          </cell>
        </row>
        <row r="92">
          <cell r="E92">
            <v>0</v>
          </cell>
        </row>
      </sheetData>
      <sheetData sheetId="30">
        <row r="74">
          <cell r="E74">
            <v>11038848</v>
          </cell>
        </row>
        <row r="75">
          <cell r="E75">
            <v>48973029</v>
          </cell>
        </row>
        <row r="76">
          <cell r="E76">
            <v>0</v>
          </cell>
        </row>
        <row r="78">
          <cell r="E78">
            <v>17852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794</v>
          </cell>
        </row>
        <row r="85">
          <cell r="E85">
            <v>10673073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31">
        <row r="74">
          <cell r="E74">
            <v>0</v>
          </cell>
        </row>
        <row r="75">
          <cell r="E75">
            <v>-82768939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115700</v>
          </cell>
        </row>
        <row r="85">
          <cell r="E85">
            <v>8226267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966965</v>
          </cell>
        </row>
        <row r="92">
          <cell r="E92">
            <v>0</v>
          </cell>
        </row>
      </sheetData>
      <sheetData sheetId="32">
        <row r="74">
          <cell r="E74">
            <v>0</v>
          </cell>
        </row>
        <row r="75">
          <cell r="E75">
            <v>38490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5587201</v>
          </cell>
        </row>
        <row r="85">
          <cell r="E85">
            <v>7986854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33">
        <row r="74">
          <cell r="E74">
            <v>0</v>
          </cell>
        </row>
        <row r="75">
          <cell r="E75">
            <v>215207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7126597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19137509</v>
          </cell>
        </row>
        <row r="86">
          <cell r="E86">
            <v>0</v>
          </cell>
        </row>
        <row r="88">
          <cell r="E88">
            <v>4834060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34">
        <row r="74">
          <cell r="E74">
            <v>0</v>
          </cell>
        </row>
        <row r="75">
          <cell r="E75">
            <v>203572</v>
          </cell>
        </row>
        <row r="76">
          <cell r="E76">
            <v>0</v>
          </cell>
        </row>
        <row r="78">
          <cell r="E78">
            <v>286815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50692</v>
          </cell>
        </row>
        <row r="82">
          <cell r="E82">
            <v>28900</v>
          </cell>
        </row>
        <row r="84">
          <cell r="E84">
            <v>0</v>
          </cell>
        </row>
        <row r="85">
          <cell r="E85">
            <v>289687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141114537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35">
        <row r="74">
          <cell r="E74">
            <v>0</v>
          </cell>
        </row>
        <row r="75">
          <cell r="E75">
            <v>338983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27374</v>
          </cell>
        </row>
        <row r="85">
          <cell r="E85">
            <v>21957653</v>
          </cell>
        </row>
        <row r="86">
          <cell r="E86">
            <v>0</v>
          </cell>
        </row>
        <row r="88">
          <cell r="E88">
            <v>15293907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36">
        <row r="74">
          <cell r="E74">
            <v>0</v>
          </cell>
        </row>
        <row r="75">
          <cell r="E75">
            <v>11000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16374512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817719</v>
          </cell>
        </row>
        <row r="92">
          <cell r="E92">
            <v>0</v>
          </cell>
        </row>
      </sheetData>
      <sheetData sheetId="37">
        <row r="74">
          <cell r="E74">
            <v>0</v>
          </cell>
        </row>
        <row r="75">
          <cell r="E75">
            <v>-155000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5959298</v>
          </cell>
        </row>
        <row r="85">
          <cell r="E85">
            <v>4781252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95000</v>
          </cell>
        </row>
        <row r="92">
          <cell r="E92">
            <v>0</v>
          </cell>
        </row>
      </sheetData>
      <sheetData sheetId="38">
        <row r="74">
          <cell r="E74">
            <v>0</v>
          </cell>
        </row>
        <row r="75">
          <cell r="E75">
            <v>1188977</v>
          </cell>
        </row>
        <row r="76">
          <cell r="E76">
            <v>0</v>
          </cell>
        </row>
        <row r="78">
          <cell r="E78">
            <v>3853133</v>
          </cell>
        </row>
        <row r="79">
          <cell r="E79">
            <v>567266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493771</v>
          </cell>
        </row>
        <row r="85">
          <cell r="E85">
            <v>4033879</v>
          </cell>
        </row>
        <row r="86">
          <cell r="E86">
            <v>0</v>
          </cell>
        </row>
        <row r="88">
          <cell r="E88">
            <v>2353571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510000</v>
          </cell>
        </row>
        <row r="92">
          <cell r="E92">
            <v>0</v>
          </cell>
        </row>
      </sheetData>
      <sheetData sheetId="39">
        <row r="74">
          <cell r="E74">
            <v>0</v>
          </cell>
        </row>
        <row r="75">
          <cell r="E75">
            <v>400262</v>
          </cell>
        </row>
        <row r="76">
          <cell r="E76">
            <v>0</v>
          </cell>
        </row>
        <row r="78">
          <cell r="E78">
            <v>78000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79382116</v>
          </cell>
        </row>
        <row r="90">
          <cell r="E90">
            <v>10369462</v>
          </cell>
        </row>
        <row r="91">
          <cell r="E91">
            <v>0</v>
          </cell>
        </row>
        <row r="92">
          <cell r="E9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AN"/>
      <sheetName val="FS161"/>
      <sheetName val="FS162"/>
      <sheetName val="FS163"/>
      <sheetName val="DC16"/>
      <sheetName val="FS181"/>
      <sheetName val="FS182"/>
      <sheetName val="FS183"/>
      <sheetName val="FS184"/>
      <sheetName val="FS185"/>
      <sheetName val="DC18"/>
      <sheetName val="FS191"/>
      <sheetName val="FS192"/>
      <sheetName val="FS193"/>
      <sheetName val="FS194"/>
      <sheetName val="FS195"/>
      <sheetName val="FS196"/>
      <sheetName val="DC19"/>
      <sheetName val="FS201"/>
      <sheetName val="FS203"/>
      <sheetName val="FS204"/>
      <sheetName val="FS205"/>
      <sheetName val="DC20"/>
    </sheetNames>
    <sheetDataSet>
      <sheetData sheetId="1">
        <row r="74">
          <cell r="E74">
            <v>0</v>
          </cell>
        </row>
        <row r="75">
          <cell r="E75">
            <v>5685174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548597</v>
          </cell>
        </row>
        <row r="85">
          <cell r="E85">
            <v>31117151</v>
          </cell>
        </row>
        <row r="86">
          <cell r="E86">
            <v>0</v>
          </cell>
        </row>
        <row r="88">
          <cell r="E88">
            <v>11280678</v>
          </cell>
        </row>
        <row r="89">
          <cell r="E89">
            <v>694996</v>
          </cell>
        </row>
        <row r="90">
          <cell r="E90">
            <v>-1371566</v>
          </cell>
        </row>
        <row r="91">
          <cell r="E91">
            <v>328717</v>
          </cell>
        </row>
        <row r="92">
          <cell r="E92">
            <v>0</v>
          </cell>
        </row>
      </sheetData>
      <sheetData sheetId="2">
        <row r="74">
          <cell r="E74">
            <v>26043</v>
          </cell>
        </row>
        <row r="75">
          <cell r="E75">
            <v>2944068</v>
          </cell>
        </row>
        <row r="76">
          <cell r="E76">
            <v>8567</v>
          </cell>
        </row>
        <row r="78">
          <cell r="E78">
            <v>1039769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143492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2731022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3"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4">
        <row r="74">
          <cell r="E74">
            <v>0</v>
          </cell>
        </row>
        <row r="75">
          <cell r="E75">
            <v>1313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289732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8082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1217624</v>
          </cell>
        </row>
        <row r="90">
          <cell r="E90">
            <v>980000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5">
        <row r="74">
          <cell r="E74">
            <v>11948</v>
          </cell>
        </row>
        <row r="75">
          <cell r="E75">
            <v>41381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4042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6"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7"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8">
        <row r="74">
          <cell r="E74">
            <v>104539</v>
          </cell>
        </row>
        <row r="75">
          <cell r="E75">
            <v>16593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9"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5822457</v>
          </cell>
        </row>
        <row r="79">
          <cell r="E79">
            <v>1498100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430149</v>
          </cell>
        </row>
        <row r="90">
          <cell r="E90">
            <v>10103968</v>
          </cell>
        </row>
        <row r="91">
          <cell r="E91">
            <v>2496023</v>
          </cell>
        </row>
        <row r="92">
          <cell r="E92">
            <v>0</v>
          </cell>
        </row>
      </sheetData>
      <sheetData sheetId="10"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11">
        <row r="74">
          <cell r="E74">
            <v>21500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12">
        <row r="74">
          <cell r="E74">
            <v>16898</v>
          </cell>
        </row>
        <row r="75">
          <cell r="E75">
            <v>135995</v>
          </cell>
        </row>
        <row r="76">
          <cell r="E76">
            <v>0</v>
          </cell>
        </row>
        <row r="78">
          <cell r="E78">
            <v>1635595</v>
          </cell>
        </row>
        <row r="79">
          <cell r="E79">
            <v>0</v>
          </cell>
        </row>
        <row r="80">
          <cell r="E80">
            <v>5916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3589622</v>
          </cell>
        </row>
        <row r="89">
          <cell r="E89">
            <v>127570</v>
          </cell>
        </row>
        <row r="90">
          <cell r="E90">
            <v>2900280</v>
          </cell>
        </row>
        <row r="91">
          <cell r="E91">
            <v>63535</v>
          </cell>
        </row>
        <row r="92">
          <cell r="E92">
            <v>0</v>
          </cell>
        </row>
      </sheetData>
      <sheetData sheetId="13">
        <row r="74">
          <cell r="E74">
            <v>60379</v>
          </cell>
        </row>
        <row r="75">
          <cell r="E75">
            <v>443770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13642746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14"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2139480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869565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4148537</v>
          </cell>
        </row>
        <row r="90">
          <cell r="E90">
            <v>376194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15"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2225316</v>
          </cell>
        </row>
        <row r="79">
          <cell r="E79">
            <v>912266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2477891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3433375</v>
          </cell>
        </row>
        <row r="90">
          <cell r="E90">
            <v>4331163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16"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17"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543294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150959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18">
        <row r="74">
          <cell r="E74">
            <v>27800</v>
          </cell>
        </row>
        <row r="75">
          <cell r="E75">
            <v>32816</v>
          </cell>
        </row>
        <row r="76">
          <cell r="E76">
            <v>0</v>
          </cell>
        </row>
        <row r="78">
          <cell r="E78">
            <v>18592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19">
        <row r="74">
          <cell r="E74">
            <v>0</v>
          </cell>
        </row>
        <row r="75">
          <cell r="E75">
            <v>86880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697478</v>
          </cell>
        </row>
        <row r="80">
          <cell r="E80">
            <v>9465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6109374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5199132</v>
          </cell>
        </row>
        <row r="90">
          <cell r="E90">
            <v>2882418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20"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1769106</v>
          </cell>
        </row>
        <row r="79">
          <cell r="E79">
            <v>247695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551821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8513220</v>
          </cell>
        </row>
        <row r="90">
          <cell r="E90">
            <v>1459106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21">
        <row r="74">
          <cell r="E74">
            <v>0</v>
          </cell>
        </row>
        <row r="75">
          <cell r="E75">
            <v>20284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1157998</v>
          </cell>
        </row>
        <row r="86">
          <cell r="E86">
            <v>0</v>
          </cell>
        </row>
        <row r="88">
          <cell r="E88">
            <v>173430</v>
          </cell>
        </row>
        <row r="89">
          <cell r="E89">
            <v>1968953</v>
          </cell>
        </row>
        <row r="90">
          <cell r="E90">
            <v>4833616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22"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  <sheetData sheetId="23">
        <row r="74">
          <cell r="E74">
            <v>24168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KU"/>
      <sheetName val="JHB"/>
      <sheetName val="TSH"/>
      <sheetName val="GT421"/>
      <sheetName val="GT422"/>
      <sheetName val="GT423"/>
      <sheetName val="DC42"/>
      <sheetName val="GT481"/>
      <sheetName val="GT484"/>
      <sheetName val="GT485"/>
      <sheetName val="DC48"/>
    </sheetNames>
    <sheetDataSet>
      <sheetData sheetId="1">
        <row r="74">
          <cell r="E74">
            <v>233414</v>
          </cell>
          <cell r="G74">
            <v>24755300</v>
          </cell>
          <cell r="I74">
            <v>869303</v>
          </cell>
          <cell r="K74">
            <v>6761024</v>
          </cell>
        </row>
        <row r="75">
          <cell r="E75">
            <v>13673249</v>
          </cell>
          <cell r="G75">
            <v>186896014</v>
          </cell>
          <cell r="I75">
            <v>271423808</v>
          </cell>
          <cell r="K75">
            <v>367193099</v>
          </cell>
        </row>
        <row r="76">
          <cell r="E76">
            <v>25780</v>
          </cell>
          <cell r="G76">
            <v>0</v>
          </cell>
          <cell r="I76">
            <v>3950</v>
          </cell>
          <cell r="K76">
            <v>0</v>
          </cell>
        </row>
        <row r="78">
          <cell r="E78">
            <v>7123146</v>
          </cell>
          <cell r="G78">
            <v>20196791</v>
          </cell>
          <cell r="I78">
            <v>16774895</v>
          </cell>
          <cell r="K78">
            <v>18789896</v>
          </cell>
        </row>
        <row r="79">
          <cell r="E79">
            <v>2795321</v>
          </cell>
          <cell r="G79">
            <v>51704740</v>
          </cell>
          <cell r="I79">
            <v>37364156</v>
          </cell>
          <cell r="K79">
            <v>60314117</v>
          </cell>
        </row>
        <row r="80">
          <cell r="E80">
            <v>7376405</v>
          </cell>
          <cell r="G80">
            <v>12910143</v>
          </cell>
          <cell r="I80">
            <v>22131458</v>
          </cell>
          <cell r="K80">
            <v>33769771</v>
          </cell>
        </row>
        <row r="81">
          <cell r="E81">
            <v>74022433</v>
          </cell>
          <cell r="G81">
            <v>323793065</v>
          </cell>
          <cell r="I81">
            <v>118179135</v>
          </cell>
          <cell r="K81">
            <v>157110932</v>
          </cell>
        </row>
        <row r="82">
          <cell r="E82">
            <v>202600</v>
          </cell>
          <cell r="G82">
            <v>648501</v>
          </cell>
          <cell r="I82">
            <v>1043011</v>
          </cell>
          <cell r="K82">
            <v>479277</v>
          </cell>
        </row>
        <row r="84">
          <cell r="E84">
            <v>70214</v>
          </cell>
          <cell r="G84">
            <v>3730389</v>
          </cell>
          <cell r="I84">
            <v>8040094</v>
          </cell>
          <cell r="K84">
            <v>17282599</v>
          </cell>
        </row>
        <row r="85">
          <cell r="E85">
            <v>41081630</v>
          </cell>
          <cell r="G85">
            <v>355149388</v>
          </cell>
          <cell r="I85">
            <v>191059470</v>
          </cell>
          <cell r="K85">
            <v>213157145</v>
          </cell>
        </row>
        <row r="86">
          <cell r="E86">
            <v>1374998</v>
          </cell>
          <cell r="G86">
            <v>7622909</v>
          </cell>
          <cell r="I86">
            <v>2651300</v>
          </cell>
          <cell r="K86">
            <v>4064310</v>
          </cell>
        </row>
        <row r="88">
          <cell r="E88">
            <v>51118556</v>
          </cell>
          <cell r="G88">
            <v>200276151</v>
          </cell>
          <cell r="I88">
            <v>106036816</v>
          </cell>
          <cell r="K88">
            <v>180443995</v>
          </cell>
        </row>
        <row r="89">
          <cell r="E89">
            <v>93071139</v>
          </cell>
          <cell r="G89">
            <v>223729083</v>
          </cell>
          <cell r="I89">
            <v>140030313</v>
          </cell>
          <cell r="K89">
            <v>139677837</v>
          </cell>
        </row>
        <row r="90">
          <cell r="E90">
            <v>11760988</v>
          </cell>
          <cell r="G90">
            <v>27410927</v>
          </cell>
          <cell r="I90">
            <v>37447337</v>
          </cell>
          <cell r="K90">
            <v>4014468</v>
          </cell>
        </row>
        <row r="91">
          <cell r="E91">
            <v>2163167</v>
          </cell>
          <cell r="G91">
            <v>15900035</v>
          </cell>
          <cell r="I91">
            <v>14527987</v>
          </cell>
          <cell r="K91">
            <v>37118263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2">
        <row r="74">
          <cell r="E74">
            <v>1247000</v>
          </cell>
          <cell r="G74">
            <v>20000</v>
          </cell>
          <cell r="I74">
            <v>617000</v>
          </cell>
          <cell r="K74">
            <v>25000</v>
          </cell>
        </row>
        <row r="75">
          <cell r="E75">
            <v>-84926151</v>
          </cell>
          <cell r="G75">
            <v>106386410</v>
          </cell>
          <cell r="I75">
            <v>54130154</v>
          </cell>
          <cell r="K75">
            <v>62626652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-1783789</v>
          </cell>
          <cell r="G78">
            <v>16212000</v>
          </cell>
          <cell r="I78">
            <v>18602000</v>
          </cell>
          <cell r="K78">
            <v>15467000</v>
          </cell>
        </row>
        <row r="79">
          <cell r="E79">
            <v>2914000</v>
          </cell>
          <cell r="G79">
            <v>6411000</v>
          </cell>
          <cell r="I79">
            <v>10993000</v>
          </cell>
          <cell r="K79">
            <v>7574000</v>
          </cell>
        </row>
        <row r="80">
          <cell r="E80">
            <v>1259000</v>
          </cell>
          <cell r="G80">
            <v>80345000</v>
          </cell>
          <cell r="I80">
            <v>13506000</v>
          </cell>
          <cell r="K80">
            <v>19154000</v>
          </cell>
        </row>
        <row r="81">
          <cell r="E81">
            <v>273237080</v>
          </cell>
          <cell r="G81">
            <v>273887517</v>
          </cell>
          <cell r="I81">
            <v>162799000</v>
          </cell>
          <cell r="K81">
            <v>234913000</v>
          </cell>
        </row>
        <row r="82">
          <cell r="E82">
            <v>40000</v>
          </cell>
          <cell r="G82">
            <v>6721000</v>
          </cell>
          <cell r="I82">
            <v>30938000</v>
          </cell>
          <cell r="K82">
            <v>11647000</v>
          </cell>
        </row>
        <row r="84">
          <cell r="E84">
            <v>77267000</v>
          </cell>
          <cell r="G84">
            <v>133690300</v>
          </cell>
          <cell r="I84">
            <v>30202700</v>
          </cell>
          <cell r="K84">
            <v>55266000</v>
          </cell>
        </row>
        <row r="85">
          <cell r="E85">
            <v>310600000</v>
          </cell>
          <cell r="G85">
            <v>365447265</v>
          </cell>
          <cell r="I85">
            <v>366693184</v>
          </cell>
          <cell r="K85">
            <v>132969976</v>
          </cell>
        </row>
        <row r="86">
          <cell r="E86">
            <v>-4723000</v>
          </cell>
          <cell r="G86">
            <v>43603000</v>
          </cell>
          <cell r="I86">
            <v>-98000</v>
          </cell>
          <cell r="K86">
            <v>312000</v>
          </cell>
        </row>
        <row r="88">
          <cell r="E88">
            <v>198169000</v>
          </cell>
          <cell r="G88">
            <v>222943272</v>
          </cell>
          <cell r="I88">
            <v>149543066</v>
          </cell>
          <cell r="K88">
            <v>246880993</v>
          </cell>
        </row>
        <row r="89">
          <cell r="E89">
            <v>252058800</v>
          </cell>
          <cell r="G89">
            <v>144070326</v>
          </cell>
          <cell r="I89">
            <v>102097829</v>
          </cell>
          <cell r="K89">
            <v>67078798</v>
          </cell>
        </row>
        <row r="90">
          <cell r="E90">
            <v>168050200</v>
          </cell>
          <cell r="G90">
            <v>96057881</v>
          </cell>
          <cell r="I90">
            <v>68092693</v>
          </cell>
          <cell r="K90">
            <v>44719202</v>
          </cell>
        </row>
        <row r="91">
          <cell r="E91">
            <v>19770000</v>
          </cell>
          <cell r="G91">
            <v>25666000</v>
          </cell>
          <cell r="I91">
            <v>18776000</v>
          </cell>
          <cell r="K91">
            <v>10748000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3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11665212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107255588</v>
          </cell>
          <cell r="G78">
            <v>-1069898674</v>
          </cell>
          <cell r="I78">
            <v>-496106820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2307860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657463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56393432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405919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4649133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124599139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1084513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58996393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106023711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11509681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5124000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389529</v>
          </cell>
          <cell r="K92">
            <v>0</v>
          </cell>
        </row>
      </sheetData>
      <sheetData sheetId="4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-19702</v>
          </cell>
          <cell r="G75">
            <v>20516427</v>
          </cell>
          <cell r="I75">
            <v>1743792</v>
          </cell>
          <cell r="K75">
            <v>9470514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10000000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2316567</v>
          </cell>
          <cell r="I84">
            <v>1338251</v>
          </cell>
          <cell r="K84">
            <v>6703153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-10907</v>
          </cell>
          <cell r="I88">
            <v>0</v>
          </cell>
          <cell r="K88">
            <v>48197749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5">
        <row r="74">
          <cell r="E74">
            <v>0</v>
          </cell>
          <cell r="G74">
            <v>0</v>
          </cell>
          <cell r="I74">
            <v>0</v>
          </cell>
          <cell r="K74">
            <v>372502</v>
          </cell>
        </row>
        <row r="75">
          <cell r="E75">
            <v>66093</v>
          </cell>
          <cell r="G75">
            <v>433638</v>
          </cell>
          <cell r="I75">
            <v>350182</v>
          </cell>
          <cell r="K75">
            <v>359956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1441241</v>
          </cell>
          <cell r="I78">
            <v>568646</v>
          </cell>
          <cell r="K78">
            <v>686868</v>
          </cell>
        </row>
        <row r="79">
          <cell r="E79">
            <v>9000</v>
          </cell>
          <cell r="G79">
            <v>2479713</v>
          </cell>
          <cell r="I79">
            <v>391856</v>
          </cell>
          <cell r="K79">
            <v>3960115</v>
          </cell>
        </row>
        <row r="80">
          <cell r="E80">
            <v>65570</v>
          </cell>
          <cell r="G80">
            <v>316288</v>
          </cell>
          <cell r="I80">
            <v>0</v>
          </cell>
          <cell r="K80">
            <v>521136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5479</v>
          </cell>
          <cell r="I84">
            <v>2869</v>
          </cell>
          <cell r="K84">
            <v>154341</v>
          </cell>
        </row>
        <row r="85">
          <cell r="E85">
            <v>0</v>
          </cell>
          <cell r="G85">
            <v>1008970</v>
          </cell>
          <cell r="I85">
            <v>268491</v>
          </cell>
          <cell r="K85">
            <v>9551606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2648153</v>
          </cell>
          <cell r="G88">
            <v>5431490</v>
          </cell>
          <cell r="I88">
            <v>6131155</v>
          </cell>
          <cell r="K88">
            <v>27010084</v>
          </cell>
        </row>
        <row r="89">
          <cell r="E89">
            <v>5741379</v>
          </cell>
          <cell r="G89">
            <v>12537537</v>
          </cell>
          <cell r="I89">
            <v>6920628</v>
          </cell>
          <cell r="K89">
            <v>11882428</v>
          </cell>
        </row>
        <row r="90">
          <cell r="E90">
            <v>864968</v>
          </cell>
          <cell r="G90">
            <v>4414843</v>
          </cell>
          <cell r="I90">
            <v>1635655</v>
          </cell>
          <cell r="K90">
            <v>5400077</v>
          </cell>
        </row>
        <row r="91">
          <cell r="E91">
            <v>18890</v>
          </cell>
          <cell r="G91">
            <v>403016</v>
          </cell>
          <cell r="I91">
            <v>65600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6">
        <row r="74">
          <cell r="E74">
            <v>0</v>
          </cell>
          <cell r="G74">
            <v>502174</v>
          </cell>
          <cell r="I74">
            <v>527044</v>
          </cell>
          <cell r="K74">
            <v>157404</v>
          </cell>
        </row>
        <row r="75">
          <cell r="E75">
            <v>315597</v>
          </cell>
          <cell r="G75">
            <v>27313</v>
          </cell>
          <cell r="I75">
            <v>35199</v>
          </cell>
          <cell r="K75">
            <v>550179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165423</v>
          </cell>
          <cell r="G78">
            <v>2182559</v>
          </cell>
          <cell r="I78">
            <v>161582</v>
          </cell>
          <cell r="K78">
            <v>283379</v>
          </cell>
        </row>
        <row r="79">
          <cell r="E79">
            <v>0</v>
          </cell>
          <cell r="G79">
            <v>0</v>
          </cell>
          <cell r="I79">
            <v>90540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57960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211105</v>
          </cell>
          <cell r="I85">
            <v>2258600</v>
          </cell>
          <cell r="K85">
            <v>6576225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572042</v>
          </cell>
          <cell r="G88">
            <v>7758443</v>
          </cell>
          <cell r="I88">
            <v>7150502</v>
          </cell>
          <cell r="K88">
            <v>114542</v>
          </cell>
        </row>
        <row r="89">
          <cell r="E89">
            <v>0</v>
          </cell>
          <cell r="G89">
            <v>198834</v>
          </cell>
          <cell r="I89">
            <v>482784</v>
          </cell>
          <cell r="K89">
            <v>703750</v>
          </cell>
        </row>
        <row r="90">
          <cell r="E90">
            <v>0</v>
          </cell>
          <cell r="G90">
            <v>0</v>
          </cell>
          <cell r="I90">
            <v>1506442</v>
          </cell>
          <cell r="K90">
            <v>3957404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7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237837</v>
          </cell>
          <cell r="G75">
            <v>261270</v>
          </cell>
          <cell r="I75">
            <v>123025</v>
          </cell>
          <cell r="K75">
            <v>41329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38950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8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491257</v>
          </cell>
          <cell r="G75">
            <v>-10327937</v>
          </cell>
          <cell r="I75">
            <v>7480978</v>
          </cell>
          <cell r="K75">
            <v>-6508122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2977256</v>
          </cell>
          <cell r="I78">
            <v>957341</v>
          </cell>
          <cell r="K78">
            <v>0</v>
          </cell>
        </row>
        <row r="79">
          <cell r="E79">
            <v>0</v>
          </cell>
          <cell r="G79">
            <v>702782</v>
          </cell>
          <cell r="I79">
            <v>2824593</v>
          </cell>
          <cell r="K79">
            <v>3911164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-1630383</v>
          </cell>
          <cell r="I81">
            <v>30628292</v>
          </cell>
          <cell r="K81">
            <v>482708</v>
          </cell>
        </row>
        <row r="82">
          <cell r="E82">
            <v>0</v>
          </cell>
          <cell r="G82">
            <v>0</v>
          </cell>
          <cell r="I82">
            <v>3532951</v>
          </cell>
          <cell r="K82">
            <v>9762025</v>
          </cell>
        </row>
        <row r="84">
          <cell r="E84">
            <v>0</v>
          </cell>
          <cell r="G84">
            <v>-6144662</v>
          </cell>
          <cell r="I84">
            <v>157808</v>
          </cell>
          <cell r="K84">
            <v>200286</v>
          </cell>
        </row>
        <row r="85">
          <cell r="E85">
            <v>0</v>
          </cell>
          <cell r="G85">
            <v>0</v>
          </cell>
          <cell r="I85">
            <v>19821525</v>
          </cell>
          <cell r="K85">
            <v>10560069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-537045</v>
          </cell>
          <cell r="G88">
            <v>-3039034</v>
          </cell>
          <cell r="I88">
            <v>3728385</v>
          </cell>
          <cell r="K88">
            <v>10826736</v>
          </cell>
        </row>
        <row r="89">
          <cell r="E89">
            <v>0</v>
          </cell>
          <cell r="G89">
            <v>6398454</v>
          </cell>
          <cell r="I89">
            <v>9420649</v>
          </cell>
          <cell r="K89">
            <v>31538356</v>
          </cell>
        </row>
        <row r="90">
          <cell r="E90">
            <v>0</v>
          </cell>
          <cell r="G90">
            <v>-1425981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1051729</v>
          </cell>
          <cell r="I91">
            <v>0</v>
          </cell>
          <cell r="K91">
            <v>10445715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9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0">
        <row r="74">
          <cell r="E74">
            <v>0</v>
          </cell>
          <cell r="G74">
            <v>0</v>
          </cell>
          <cell r="I74">
            <v>-33901</v>
          </cell>
          <cell r="K74">
            <v>0</v>
          </cell>
        </row>
        <row r="75">
          <cell r="E75">
            <v>16599460</v>
          </cell>
          <cell r="G75">
            <v>0</v>
          </cell>
          <cell r="I75">
            <v>2732131</v>
          </cell>
          <cell r="K75">
            <v>2357306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12480</v>
          </cell>
          <cell r="I78">
            <v>0</v>
          </cell>
          <cell r="K78">
            <v>132937</v>
          </cell>
        </row>
        <row r="79">
          <cell r="E79">
            <v>0</v>
          </cell>
          <cell r="G79">
            <v>828439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5177137</v>
          </cell>
          <cell r="I84">
            <v>0</v>
          </cell>
          <cell r="K84">
            <v>3064644</v>
          </cell>
        </row>
        <row r="85">
          <cell r="E85">
            <v>483450</v>
          </cell>
          <cell r="G85">
            <v>28929507</v>
          </cell>
          <cell r="I85">
            <v>20810432</v>
          </cell>
          <cell r="K85">
            <v>20679415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3549911</v>
          </cell>
          <cell r="G88">
            <v>11545107</v>
          </cell>
          <cell r="I88">
            <v>31831613</v>
          </cell>
          <cell r="K88">
            <v>11734682</v>
          </cell>
        </row>
        <row r="89">
          <cell r="E89">
            <v>12907648</v>
          </cell>
          <cell r="G89">
            <v>5534259</v>
          </cell>
          <cell r="I89">
            <v>5366553</v>
          </cell>
          <cell r="K89">
            <v>24711768</v>
          </cell>
        </row>
        <row r="90">
          <cell r="E90">
            <v>0</v>
          </cell>
          <cell r="G90">
            <v>14124950</v>
          </cell>
          <cell r="I90">
            <v>16196318</v>
          </cell>
          <cell r="K90">
            <v>2451317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  <sheetData sheetId="11">
        <row r="74"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E75">
            <v>0</v>
          </cell>
          <cell r="G75">
            <v>0</v>
          </cell>
          <cell r="I75">
            <v>0</v>
          </cell>
          <cell r="K75">
            <v>17999</v>
          </cell>
        </row>
        <row r="76"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8"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E81">
            <v>0</v>
          </cell>
          <cell r="G81">
            <v>0</v>
          </cell>
          <cell r="I81">
            <v>0</v>
          </cell>
          <cell r="K81">
            <v>0</v>
          </cell>
        </row>
        <row r="82"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4"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E86">
            <v>0</v>
          </cell>
          <cell r="G86">
            <v>0</v>
          </cell>
          <cell r="I86">
            <v>0</v>
          </cell>
          <cell r="K86">
            <v>0</v>
          </cell>
        </row>
        <row r="88"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</row>
        <row r="92">
          <cell r="E92">
            <v>0</v>
          </cell>
          <cell r="G92">
            <v>0</v>
          </cell>
          <cell r="I92">
            <v>0</v>
          </cell>
          <cell r="K9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TH"/>
      <sheetName val="KZN212"/>
      <sheetName val="KZN213"/>
      <sheetName val="KZN214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5"/>
      <sheetName val="KZN237"/>
      <sheetName val="KZN238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5"/>
      <sheetName val="KZN276"/>
      <sheetName val="DC27"/>
      <sheetName val="KZN281"/>
      <sheetName val="KZN282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3"/>
      <sheetName val="KZN434"/>
      <sheetName val="KZN435"/>
      <sheetName val="KZN436"/>
      <sheetName val="DC43"/>
    </sheetNames>
    <sheetDataSet>
      <sheetData sheetId="1">
        <row r="74">
          <cell r="E74">
            <v>1023023</v>
          </cell>
          <cell r="G74">
            <v>788863</v>
          </cell>
        </row>
        <row r="75">
          <cell r="E75">
            <v>27862871</v>
          </cell>
          <cell r="G75">
            <v>28589410</v>
          </cell>
        </row>
        <row r="76">
          <cell r="E76">
            <v>26802</v>
          </cell>
          <cell r="G76">
            <v>130430</v>
          </cell>
        </row>
        <row r="78">
          <cell r="E78">
            <v>21060184</v>
          </cell>
          <cell r="G78">
            <v>12783180</v>
          </cell>
        </row>
        <row r="79">
          <cell r="E79">
            <v>18606087</v>
          </cell>
          <cell r="G79">
            <v>18401029</v>
          </cell>
        </row>
        <row r="80">
          <cell r="E80">
            <v>7852617</v>
          </cell>
          <cell r="G80">
            <v>6115863</v>
          </cell>
        </row>
        <row r="81">
          <cell r="E81">
            <v>45004402</v>
          </cell>
          <cell r="G81">
            <v>55089543</v>
          </cell>
        </row>
        <row r="82">
          <cell r="E82">
            <v>1445305</v>
          </cell>
          <cell r="G82">
            <v>997554</v>
          </cell>
        </row>
        <row r="84">
          <cell r="E84">
            <v>60178267</v>
          </cell>
          <cell r="G84">
            <v>55736496</v>
          </cell>
        </row>
        <row r="85">
          <cell r="E85">
            <v>157974571</v>
          </cell>
          <cell r="G85">
            <v>233435598</v>
          </cell>
        </row>
        <row r="86">
          <cell r="E86">
            <v>167150</v>
          </cell>
          <cell r="G86">
            <v>195700</v>
          </cell>
        </row>
        <row r="88">
          <cell r="E88">
            <v>100943767</v>
          </cell>
          <cell r="G88">
            <v>51184616</v>
          </cell>
        </row>
        <row r="89">
          <cell r="E89">
            <v>77441242</v>
          </cell>
          <cell r="G89">
            <v>52908435</v>
          </cell>
        </row>
        <row r="90">
          <cell r="E90">
            <v>68035625</v>
          </cell>
          <cell r="G90">
            <v>101044978</v>
          </cell>
        </row>
        <row r="91">
          <cell r="E91">
            <v>920360</v>
          </cell>
          <cell r="G91">
            <v>2002041</v>
          </cell>
        </row>
        <row r="92">
          <cell r="E92">
            <v>13593291</v>
          </cell>
          <cell r="G92">
            <v>3514285</v>
          </cell>
        </row>
      </sheetData>
      <sheetData sheetId="2">
        <row r="74">
          <cell r="E74">
            <v>11000</v>
          </cell>
          <cell r="G74">
            <v>65300</v>
          </cell>
        </row>
        <row r="75">
          <cell r="E75">
            <v>0</v>
          </cell>
          <cell r="G75">
            <v>255840</v>
          </cell>
        </row>
        <row r="76">
          <cell r="E76">
            <v>625</v>
          </cell>
          <cell r="G76">
            <v>-625</v>
          </cell>
        </row>
        <row r="78">
          <cell r="E78">
            <v>121722</v>
          </cell>
          <cell r="G78">
            <v>305035</v>
          </cell>
        </row>
        <row r="79">
          <cell r="E79">
            <v>3213779</v>
          </cell>
          <cell r="G79">
            <v>1133805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88000</v>
          </cell>
        </row>
        <row r="85">
          <cell r="E85">
            <v>986165</v>
          </cell>
          <cell r="G85">
            <v>2218770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817683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3">
        <row r="74">
          <cell r="E74">
            <v>0</v>
          </cell>
          <cell r="G74">
            <v>0</v>
          </cell>
        </row>
        <row r="75">
          <cell r="E75">
            <v>293070105</v>
          </cell>
          <cell r="G75">
            <v>-178009</v>
          </cell>
        </row>
        <row r="76">
          <cell r="E76">
            <v>0</v>
          </cell>
          <cell r="G76">
            <v>0</v>
          </cell>
        </row>
        <row r="78">
          <cell r="E78">
            <v>26391082</v>
          </cell>
          <cell r="G78">
            <v>9972978</v>
          </cell>
        </row>
        <row r="79">
          <cell r="E79">
            <v>186248</v>
          </cell>
          <cell r="G79">
            <v>1581881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39075219</v>
          </cell>
          <cell r="G85">
            <v>10211826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4">
        <row r="74">
          <cell r="E74">
            <v>0</v>
          </cell>
          <cell r="G74">
            <v>170000</v>
          </cell>
        </row>
        <row r="75">
          <cell r="E75">
            <v>113423</v>
          </cell>
          <cell r="G75">
            <v>303688</v>
          </cell>
        </row>
        <row r="76">
          <cell r="E76">
            <v>0</v>
          </cell>
          <cell r="G76">
            <v>0</v>
          </cell>
        </row>
        <row r="78">
          <cell r="E78">
            <v>0</v>
          </cell>
          <cell r="G78">
            <v>125020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3690243</v>
          </cell>
          <cell r="G84">
            <v>5847823</v>
          </cell>
        </row>
        <row r="85">
          <cell r="E85">
            <v>101297</v>
          </cell>
          <cell r="G85">
            <v>7381699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4434718</v>
          </cell>
        </row>
        <row r="92">
          <cell r="E92">
            <v>0</v>
          </cell>
          <cell r="G92">
            <v>0</v>
          </cell>
        </row>
      </sheetData>
      <sheetData sheetId="5">
        <row r="74">
          <cell r="E74">
            <v>0</v>
          </cell>
          <cell r="G74">
            <v>20879</v>
          </cell>
        </row>
        <row r="75">
          <cell r="E75">
            <v>0</v>
          </cell>
          <cell r="G75">
            <v>159444</v>
          </cell>
        </row>
        <row r="76">
          <cell r="E76">
            <v>0</v>
          </cell>
          <cell r="G76">
            <v>0</v>
          </cell>
        </row>
        <row r="78">
          <cell r="E78">
            <v>6256877</v>
          </cell>
          <cell r="G78">
            <v>7287047</v>
          </cell>
        </row>
        <row r="79">
          <cell r="E79">
            <v>0</v>
          </cell>
          <cell r="G79">
            <v>46993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1001339</v>
          </cell>
          <cell r="G84">
            <v>2577355</v>
          </cell>
        </row>
        <row r="85">
          <cell r="E85">
            <v>4059573</v>
          </cell>
          <cell r="G85">
            <v>9375441</v>
          </cell>
        </row>
        <row r="86">
          <cell r="E86">
            <v>0</v>
          </cell>
          <cell r="G86">
            <v>153170</v>
          </cell>
        </row>
        <row r="88">
          <cell r="E88">
            <v>281182</v>
          </cell>
          <cell r="G88">
            <v>1425905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478335</v>
          </cell>
        </row>
        <row r="92">
          <cell r="E92">
            <v>0</v>
          </cell>
          <cell r="G92">
            <v>0</v>
          </cell>
        </row>
      </sheetData>
      <sheetData sheetId="6">
        <row r="74">
          <cell r="E74">
            <v>0</v>
          </cell>
          <cell r="G74">
            <v>0</v>
          </cell>
        </row>
        <row r="75">
          <cell r="E75">
            <v>0</v>
          </cell>
          <cell r="G75">
            <v>262948</v>
          </cell>
        </row>
        <row r="76">
          <cell r="E76">
            <v>0</v>
          </cell>
          <cell r="G76">
            <v>0</v>
          </cell>
        </row>
        <row r="78">
          <cell r="E78">
            <v>0</v>
          </cell>
          <cell r="G78">
            <v>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0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42200663</v>
          </cell>
        </row>
        <row r="90">
          <cell r="E90">
            <v>0</v>
          </cell>
          <cell r="G90">
            <v>2571452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13688</v>
          </cell>
        </row>
      </sheetData>
      <sheetData sheetId="7">
        <row r="74">
          <cell r="E74">
            <v>0</v>
          </cell>
          <cell r="G74">
            <v>0</v>
          </cell>
        </row>
        <row r="75">
          <cell r="E75">
            <v>21959247</v>
          </cell>
          <cell r="G75">
            <v>54205</v>
          </cell>
        </row>
        <row r="76">
          <cell r="E76">
            <v>0</v>
          </cell>
          <cell r="G76">
            <v>0</v>
          </cell>
        </row>
        <row r="78">
          <cell r="E78">
            <v>149730344</v>
          </cell>
          <cell r="G78">
            <v>112695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1028429</v>
          </cell>
        </row>
        <row r="85">
          <cell r="E85">
            <v>171047697</v>
          </cell>
          <cell r="G85">
            <v>210708</v>
          </cell>
        </row>
        <row r="86">
          <cell r="E86">
            <v>0</v>
          </cell>
          <cell r="G86">
            <v>0</v>
          </cell>
        </row>
        <row r="88">
          <cell r="E88">
            <v>19992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8">
        <row r="74">
          <cell r="E74">
            <v>0</v>
          </cell>
          <cell r="G74">
            <v>15348</v>
          </cell>
        </row>
        <row r="75">
          <cell r="E75">
            <v>0</v>
          </cell>
          <cell r="G75">
            <v>212932</v>
          </cell>
        </row>
        <row r="76">
          <cell r="E76">
            <v>0</v>
          </cell>
          <cell r="G76">
            <v>0</v>
          </cell>
        </row>
        <row r="78">
          <cell r="E78">
            <v>1809813</v>
          </cell>
          <cell r="G78">
            <v>1338250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15066</v>
          </cell>
          <cell r="G85">
            <v>111143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-874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6804</v>
          </cell>
        </row>
        <row r="92">
          <cell r="E92">
            <v>0</v>
          </cell>
          <cell r="G92">
            <v>0</v>
          </cell>
        </row>
      </sheetData>
      <sheetData sheetId="9">
        <row r="74">
          <cell r="E74">
            <v>0</v>
          </cell>
          <cell r="G74">
            <v>0</v>
          </cell>
        </row>
        <row r="75">
          <cell r="E75">
            <v>49500</v>
          </cell>
          <cell r="G75">
            <v>0</v>
          </cell>
        </row>
        <row r="76">
          <cell r="E76">
            <v>0</v>
          </cell>
          <cell r="G76">
            <v>0</v>
          </cell>
        </row>
        <row r="78">
          <cell r="E78">
            <v>196045</v>
          </cell>
          <cell r="G78">
            <v>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6423154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8">
          <cell r="E88">
            <v>2700000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10">
        <row r="74">
          <cell r="E74">
            <v>0</v>
          </cell>
          <cell r="G74">
            <v>0</v>
          </cell>
        </row>
        <row r="75">
          <cell r="E75">
            <v>20457910</v>
          </cell>
          <cell r="G75">
            <v>148700</v>
          </cell>
        </row>
        <row r="76">
          <cell r="E76">
            <v>0</v>
          </cell>
          <cell r="G76">
            <v>0</v>
          </cell>
        </row>
        <row r="78">
          <cell r="E78">
            <v>2229608</v>
          </cell>
          <cell r="G78">
            <v>0</v>
          </cell>
        </row>
        <row r="79">
          <cell r="E79">
            <v>5963211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8713179</v>
          </cell>
          <cell r="G84">
            <v>1580662</v>
          </cell>
        </row>
        <row r="85">
          <cell r="E85">
            <v>856501</v>
          </cell>
          <cell r="G85">
            <v>1555617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11">
        <row r="74">
          <cell r="E74">
            <v>4540845</v>
          </cell>
          <cell r="G74">
            <v>0</v>
          </cell>
        </row>
        <row r="75">
          <cell r="E75">
            <v>45079685</v>
          </cell>
          <cell r="G75">
            <v>31202</v>
          </cell>
        </row>
        <row r="76">
          <cell r="E76">
            <v>163795</v>
          </cell>
          <cell r="G76">
            <v>0</v>
          </cell>
        </row>
        <row r="78">
          <cell r="E78">
            <v>34817138</v>
          </cell>
          <cell r="G78">
            <v>701501</v>
          </cell>
        </row>
        <row r="79">
          <cell r="E79">
            <v>38889122</v>
          </cell>
          <cell r="G79">
            <v>0</v>
          </cell>
        </row>
        <row r="80">
          <cell r="E80">
            <v>10875832</v>
          </cell>
          <cell r="G80">
            <v>1484504</v>
          </cell>
        </row>
        <row r="81">
          <cell r="E81">
            <v>33835999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43361470</v>
          </cell>
          <cell r="G84">
            <v>0</v>
          </cell>
        </row>
        <row r="85">
          <cell r="E85">
            <v>223888511</v>
          </cell>
          <cell r="G85">
            <v>4772506</v>
          </cell>
        </row>
        <row r="86">
          <cell r="E86">
            <v>1946652</v>
          </cell>
          <cell r="G86">
            <v>0</v>
          </cell>
        </row>
        <row r="88">
          <cell r="E88">
            <v>193057482</v>
          </cell>
          <cell r="G88">
            <v>0</v>
          </cell>
        </row>
        <row r="89">
          <cell r="E89">
            <v>192374281</v>
          </cell>
          <cell r="G89">
            <v>16145758</v>
          </cell>
        </row>
        <row r="90">
          <cell r="E90">
            <v>53297209</v>
          </cell>
          <cell r="G90">
            <v>6402946</v>
          </cell>
        </row>
        <row r="91">
          <cell r="E91">
            <v>25972845</v>
          </cell>
          <cell r="G91">
            <v>0</v>
          </cell>
        </row>
        <row r="92">
          <cell r="E92">
            <v>3235364</v>
          </cell>
          <cell r="G92">
            <v>41959</v>
          </cell>
        </row>
      </sheetData>
      <sheetData sheetId="12">
        <row r="74">
          <cell r="E74">
            <v>0</v>
          </cell>
          <cell r="G74">
            <v>0</v>
          </cell>
        </row>
        <row r="75">
          <cell r="E75">
            <v>29055959</v>
          </cell>
          <cell r="G75">
            <v>2966730</v>
          </cell>
        </row>
        <row r="76">
          <cell r="E76">
            <v>0</v>
          </cell>
          <cell r="G76">
            <v>0</v>
          </cell>
        </row>
        <row r="78">
          <cell r="E78">
            <v>9556291</v>
          </cell>
          <cell r="G78">
            <v>5689257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90798915</v>
          </cell>
          <cell r="G84">
            <v>0</v>
          </cell>
        </row>
        <row r="85">
          <cell r="E85">
            <v>70900971</v>
          </cell>
          <cell r="G85">
            <v>2994623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13">
        <row r="74">
          <cell r="E74">
            <v>0</v>
          </cell>
          <cell r="G74">
            <v>0</v>
          </cell>
        </row>
        <row r="75">
          <cell r="E75">
            <v>677871</v>
          </cell>
          <cell r="G75">
            <v>147714</v>
          </cell>
        </row>
        <row r="76">
          <cell r="E76">
            <v>0</v>
          </cell>
          <cell r="G76">
            <v>37950</v>
          </cell>
        </row>
        <row r="78">
          <cell r="E78">
            <v>86757</v>
          </cell>
          <cell r="G78">
            <v>316947</v>
          </cell>
        </row>
        <row r="79">
          <cell r="E79">
            <v>272900</v>
          </cell>
          <cell r="G79">
            <v>883783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19250</v>
          </cell>
        </row>
        <row r="85">
          <cell r="E85">
            <v>4208233</v>
          </cell>
          <cell r="G85">
            <v>3302921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14">
        <row r="74">
          <cell r="E74">
            <v>0</v>
          </cell>
          <cell r="G74">
            <v>0</v>
          </cell>
        </row>
        <row r="75">
          <cell r="E75">
            <v>0</v>
          </cell>
          <cell r="G75">
            <v>0</v>
          </cell>
        </row>
        <row r="76">
          <cell r="E76">
            <v>0</v>
          </cell>
          <cell r="G76">
            <v>0</v>
          </cell>
        </row>
        <row r="78">
          <cell r="E78">
            <v>0</v>
          </cell>
          <cell r="G78">
            <v>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0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15">
        <row r="74">
          <cell r="E74">
            <v>0</v>
          </cell>
          <cell r="G74">
            <v>61896</v>
          </cell>
        </row>
        <row r="75">
          <cell r="E75">
            <v>751103</v>
          </cell>
          <cell r="G75">
            <v>102862</v>
          </cell>
        </row>
        <row r="76">
          <cell r="E76">
            <v>0</v>
          </cell>
          <cell r="G76">
            <v>0</v>
          </cell>
        </row>
        <row r="78">
          <cell r="E78">
            <v>0</v>
          </cell>
          <cell r="G78">
            <v>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8852775</v>
          </cell>
          <cell r="G84">
            <v>7942380</v>
          </cell>
        </row>
        <row r="85">
          <cell r="E85">
            <v>0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16">
        <row r="74">
          <cell r="E74">
            <v>0</v>
          </cell>
          <cell r="G74">
            <v>684390</v>
          </cell>
        </row>
        <row r="75">
          <cell r="E75">
            <v>746358</v>
          </cell>
          <cell r="G75">
            <v>219489</v>
          </cell>
        </row>
        <row r="76">
          <cell r="E76">
            <v>0</v>
          </cell>
          <cell r="G76">
            <v>0</v>
          </cell>
        </row>
        <row r="78">
          <cell r="E78">
            <v>0</v>
          </cell>
          <cell r="G78">
            <v>0</v>
          </cell>
        </row>
        <row r="79">
          <cell r="E79">
            <v>724396</v>
          </cell>
          <cell r="G79">
            <v>1607506</v>
          </cell>
        </row>
        <row r="80">
          <cell r="E80">
            <v>0</v>
          </cell>
          <cell r="G80">
            <v>0</v>
          </cell>
        </row>
        <row r="81">
          <cell r="E81">
            <v>1355183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5217</v>
          </cell>
        </row>
        <row r="85">
          <cell r="E85">
            <v>11817785</v>
          </cell>
          <cell r="G85">
            <v>10609128</v>
          </cell>
        </row>
        <row r="86">
          <cell r="E86">
            <v>0</v>
          </cell>
          <cell r="G86">
            <v>0</v>
          </cell>
        </row>
        <row r="88">
          <cell r="E88">
            <v>1805718</v>
          </cell>
          <cell r="G88">
            <v>1220878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17">
        <row r="74">
          <cell r="E74">
            <v>0</v>
          </cell>
          <cell r="G74">
            <v>4615</v>
          </cell>
        </row>
        <row r="75">
          <cell r="E75">
            <v>237480</v>
          </cell>
          <cell r="G75">
            <v>78391</v>
          </cell>
        </row>
        <row r="76">
          <cell r="E76">
            <v>0</v>
          </cell>
          <cell r="G76">
            <v>0</v>
          </cell>
        </row>
        <row r="78">
          <cell r="E78">
            <v>60120</v>
          </cell>
          <cell r="G78">
            <v>159125</v>
          </cell>
        </row>
        <row r="79">
          <cell r="E79">
            <v>5940</v>
          </cell>
          <cell r="G79">
            <v>98532</v>
          </cell>
        </row>
        <row r="80">
          <cell r="E80">
            <v>8200</v>
          </cell>
          <cell r="G80">
            <v>23913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14539757</v>
          </cell>
          <cell r="G84">
            <v>13454066</v>
          </cell>
        </row>
        <row r="85">
          <cell r="E85">
            <v>0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8">
          <cell r="E88">
            <v>177823</v>
          </cell>
          <cell r="G88">
            <v>307818</v>
          </cell>
        </row>
        <row r="89">
          <cell r="E89">
            <v>0</v>
          </cell>
          <cell r="G89">
            <v>0</v>
          </cell>
        </row>
        <row r="90">
          <cell r="E90">
            <v>442431</v>
          </cell>
          <cell r="G90">
            <v>511517</v>
          </cell>
        </row>
        <row r="91">
          <cell r="E91">
            <v>240791</v>
          </cell>
          <cell r="G91">
            <v>0</v>
          </cell>
        </row>
        <row r="92">
          <cell r="E92">
            <v>5696</v>
          </cell>
          <cell r="G92">
            <v>11739</v>
          </cell>
        </row>
      </sheetData>
      <sheetData sheetId="18">
        <row r="74">
          <cell r="E74">
            <v>0</v>
          </cell>
          <cell r="G74">
            <v>0</v>
          </cell>
        </row>
        <row r="75">
          <cell r="E75">
            <v>44050</v>
          </cell>
          <cell r="G75">
            <v>0</v>
          </cell>
        </row>
        <row r="76">
          <cell r="E76">
            <v>0</v>
          </cell>
          <cell r="G76">
            <v>0</v>
          </cell>
        </row>
        <row r="78">
          <cell r="E78">
            <v>0</v>
          </cell>
          <cell r="G78">
            <v>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0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35726178</v>
          </cell>
          <cell r="G89">
            <v>46539806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19">
        <row r="74">
          <cell r="E74">
            <v>699990</v>
          </cell>
          <cell r="G74">
            <v>14500</v>
          </cell>
        </row>
        <row r="75">
          <cell r="E75">
            <v>0</v>
          </cell>
          <cell r="G75">
            <v>644787</v>
          </cell>
        </row>
        <row r="76">
          <cell r="E76">
            <v>0</v>
          </cell>
          <cell r="G76">
            <v>0</v>
          </cell>
        </row>
        <row r="78">
          <cell r="E78">
            <v>1489568</v>
          </cell>
          <cell r="G78">
            <v>250834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141680</v>
          </cell>
          <cell r="G84">
            <v>12550</v>
          </cell>
        </row>
        <row r="85">
          <cell r="E85">
            <v>104036</v>
          </cell>
          <cell r="G85">
            <v>135457</v>
          </cell>
        </row>
        <row r="86">
          <cell r="E86">
            <v>0</v>
          </cell>
          <cell r="G86">
            <v>0</v>
          </cell>
        </row>
        <row r="88">
          <cell r="E88">
            <v>38750</v>
          </cell>
          <cell r="G88">
            <v>332455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27900</v>
          </cell>
        </row>
        <row r="92">
          <cell r="E92">
            <v>0</v>
          </cell>
          <cell r="G92">
            <v>0</v>
          </cell>
        </row>
      </sheetData>
      <sheetData sheetId="20">
        <row r="74">
          <cell r="E74">
            <v>0</v>
          </cell>
          <cell r="G74">
            <v>0</v>
          </cell>
        </row>
        <row r="75">
          <cell r="E75">
            <v>0</v>
          </cell>
          <cell r="G75">
            <v>193667</v>
          </cell>
        </row>
        <row r="76">
          <cell r="E76">
            <v>0</v>
          </cell>
          <cell r="G76">
            <v>0</v>
          </cell>
        </row>
        <row r="78">
          <cell r="E78">
            <v>2002295</v>
          </cell>
          <cell r="G78">
            <v>2920697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418548</v>
          </cell>
        </row>
        <row r="85">
          <cell r="E85">
            <v>747476</v>
          </cell>
          <cell r="G85">
            <v>5331663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21">
        <row r="74">
          <cell r="E74">
            <v>35573</v>
          </cell>
          <cell r="G74">
            <v>8800</v>
          </cell>
        </row>
        <row r="75">
          <cell r="E75">
            <v>748929</v>
          </cell>
          <cell r="G75">
            <v>1807323</v>
          </cell>
        </row>
        <row r="76">
          <cell r="E76">
            <v>0</v>
          </cell>
          <cell r="G76">
            <v>0</v>
          </cell>
        </row>
        <row r="78">
          <cell r="E78">
            <v>421075</v>
          </cell>
          <cell r="G78">
            <v>24870</v>
          </cell>
        </row>
        <row r="79">
          <cell r="E79">
            <v>0</v>
          </cell>
          <cell r="G79">
            <v>5416131</v>
          </cell>
        </row>
        <row r="80">
          <cell r="E80">
            <v>12329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149500</v>
          </cell>
          <cell r="G84">
            <v>199953</v>
          </cell>
        </row>
        <row r="85">
          <cell r="E85">
            <v>7119628</v>
          </cell>
          <cell r="G85">
            <v>4340485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86790</v>
          </cell>
          <cell r="G91">
            <v>208343</v>
          </cell>
        </row>
        <row r="92">
          <cell r="E92">
            <v>0</v>
          </cell>
          <cell r="G92">
            <v>0</v>
          </cell>
        </row>
      </sheetData>
      <sheetData sheetId="22">
        <row r="74">
          <cell r="E74">
            <v>0</v>
          </cell>
          <cell r="G74">
            <v>0</v>
          </cell>
        </row>
        <row r="75">
          <cell r="E75">
            <v>49869</v>
          </cell>
          <cell r="G75">
            <v>13722</v>
          </cell>
        </row>
        <row r="76">
          <cell r="E76">
            <v>0</v>
          </cell>
          <cell r="G76">
            <v>0</v>
          </cell>
        </row>
        <row r="78">
          <cell r="E78">
            <v>1410064</v>
          </cell>
          <cell r="G78">
            <v>252745</v>
          </cell>
        </row>
        <row r="79">
          <cell r="E79">
            <v>802829</v>
          </cell>
          <cell r="G79">
            <v>1060458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334783</v>
          </cell>
          <cell r="G84">
            <v>107365</v>
          </cell>
        </row>
        <row r="85">
          <cell r="E85">
            <v>1001524</v>
          </cell>
          <cell r="G85">
            <v>1190</v>
          </cell>
        </row>
        <row r="86">
          <cell r="E86">
            <v>0</v>
          </cell>
          <cell r="G86">
            <v>0</v>
          </cell>
        </row>
        <row r="88">
          <cell r="E88">
            <v>3492898</v>
          </cell>
          <cell r="G88">
            <v>4789010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23">
        <row r="74">
          <cell r="E74">
            <v>0</v>
          </cell>
          <cell r="G74">
            <v>0</v>
          </cell>
        </row>
        <row r="75">
          <cell r="E75">
            <v>0</v>
          </cell>
          <cell r="G75">
            <v>7339685</v>
          </cell>
        </row>
        <row r="76">
          <cell r="E76">
            <v>0</v>
          </cell>
          <cell r="G76">
            <v>0</v>
          </cell>
        </row>
        <row r="78">
          <cell r="E78">
            <v>0</v>
          </cell>
          <cell r="G78">
            <v>27818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16518</v>
          </cell>
        </row>
        <row r="85">
          <cell r="E85">
            <v>0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18762235</v>
          </cell>
          <cell r="G89">
            <v>64124991</v>
          </cell>
        </row>
        <row r="90">
          <cell r="E90">
            <v>0</v>
          </cell>
          <cell r="G90">
            <v>220000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24">
        <row r="74">
          <cell r="E74">
            <v>0</v>
          </cell>
          <cell r="G74">
            <v>0</v>
          </cell>
        </row>
        <row r="75">
          <cell r="E75">
            <v>79111</v>
          </cell>
          <cell r="G75">
            <v>81861</v>
          </cell>
        </row>
        <row r="76">
          <cell r="E76">
            <v>0</v>
          </cell>
          <cell r="G76">
            <v>0</v>
          </cell>
        </row>
        <row r="78">
          <cell r="E78">
            <v>0</v>
          </cell>
          <cell r="G78">
            <v>-158399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18375265</v>
          </cell>
        </row>
        <row r="85">
          <cell r="E85">
            <v>22572921</v>
          </cell>
          <cell r="G85">
            <v>-26695764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-5632732</v>
          </cell>
        </row>
        <row r="90">
          <cell r="E90">
            <v>0</v>
          </cell>
          <cell r="G90">
            <v>-1068195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25">
        <row r="74">
          <cell r="E74">
            <v>4222716</v>
          </cell>
          <cell r="G74">
            <v>0</v>
          </cell>
        </row>
        <row r="75">
          <cell r="E75">
            <v>618253983</v>
          </cell>
          <cell r="G75">
            <v>28807</v>
          </cell>
        </row>
        <row r="76">
          <cell r="E76">
            <v>0</v>
          </cell>
          <cell r="G76">
            <v>0</v>
          </cell>
        </row>
        <row r="78">
          <cell r="E78">
            <v>791355</v>
          </cell>
          <cell r="G78">
            <v>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124523750</v>
          </cell>
          <cell r="G85">
            <v>2223720</v>
          </cell>
        </row>
        <row r="86">
          <cell r="E86">
            <v>0</v>
          </cell>
          <cell r="G86">
            <v>0</v>
          </cell>
        </row>
        <row r="88">
          <cell r="E88">
            <v>45675972</v>
          </cell>
          <cell r="G88">
            <v>608131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125001</v>
          </cell>
          <cell r="G92">
            <v>17369</v>
          </cell>
        </row>
      </sheetData>
      <sheetData sheetId="26">
        <row r="74">
          <cell r="E74">
            <v>0</v>
          </cell>
          <cell r="G74">
            <v>0</v>
          </cell>
        </row>
        <row r="75">
          <cell r="E75">
            <v>5964</v>
          </cell>
          <cell r="G75">
            <v>0</v>
          </cell>
        </row>
        <row r="76">
          <cell r="E76">
            <v>0</v>
          </cell>
          <cell r="G76">
            <v>0</v>
          </cell>
        </row>
        <row r="78">
          <cell r="E78">
            <v>0</v>
          </cell>
          <cell r="G78">
            <v>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20749779</v>
          </cell>
          <cell r="G84">
            <v>20702506</v>
          </cell>
        </row>
        <row r="85">
          <cell r="E85">
            <v>0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71800</v>
          </cell>
          <cell r="G91">
            <v>1318252</v>
          </cell>
        </row>
        <row r="92">
          <cell r="E92">
            <v>0</v>
          </cell>
          <cell r="G92">
            <v>0</v>
          </cell>
        </row>
      </sheetData>
      <sheetData sheetId="27">
        <row r="74">
          <cell r="E74">
            <v>0</v>
          </cell>
          <cell r="G74">
            <v>0</v>
          </cell>
        </row>
        <row r="75">
          <cell r="E75">
            <v>0</v>
          </cell>
          <cell r="G75">
            <v>17224</v>
          </cell>
        </row>
        <row r="76">
          <cell r="E76">
            <v>0</v>
          </cell>
          <cell r="G76">
            <v>0</v>
          </cell>
        </row>
        <row r="78">
          <cell r="E78">
            <v>0</v>
          </cell>
          <cell r="G78">
            <v>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0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12389230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28">
        <row r="74">
          <cell r="E74">
            <v>0</v>
          </cell>
          <cell r="G74">
            <v>0</v>
          </cell>
        </row>
        <row r="75">
          <cell r="E75">
            <v>183648804</v>
          </cell>
          <cell r="G75">
            <v>153469547</v>
          </cell>
        </row>
        <row r="76">
          <cell r="E76">
            <v>0</v>
          </cell>
          <cell r="G76">
            <v>0</v>
          </cell>
        </row>
        <row r="78">
          <cell r="E78">
            <v>6006342</v>
          </cell>
          <cell r="G78">
            <v>6006342</v>
          </cell>
        </row>
        <row r="79">
          <cell r="E79">
            <v>6962618</v>
          </cell>
          <cell r="G79">
            <v>6962618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54568265</v>
          </cell>
          <cell r="G84">
            <v>62267503</v>
          </cell>
        </row>
        <row r="85">
          <cell r="E85">
            <v>5328387</v>
          </cell>
          <cell r="G85">
            <v>5328387</v>
          </cell>
        </row>
        <row r="86">
          <cell r="E86">
            <v>0</v>
          </cell>
          <cell r="G86">
            <v>0</v>
          </cell>
        </row>
        <row r="88">
          <cell r="E88">
            <v>54153004</v>
          </cell>
          <cell r="G88">
            <v>52171860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29">
        <row r="74">
          <cell r="E74">
            <v>0</v>
          </cell>
          <cell r="G74">
            <v>0</v>
          </cell>
        </row>
        <row r="75">
          <cell r="E75">
            <v>0</v>
          </cell>
          <cell r="G75">
            <v>0</v>
          </cell>
        </row>
        <row r="76">
          <cell r="E76">
            <v>0</v>
          </cell>
          <cell r="G76">
            <v>0</v>
          </cell>
        </row>
        <row r="78">
          <cell r="E78">
            <v>0</v>
          </cell>
          <cell r="G78">
            <v>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0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30">
        <row r="74">
          <cell r="E74">
            <v>0</v>
          </cell>
          <cell r="G74">
            <v>0</v>
          </cell>
        </row>
        <row r="75">
          <cell r="E75">
            <v>0</v>
          </cell>
          <cell r="G75">
            <v>0</v>
          </cell>
        </row>
        <row r="76">
          <cell r="E76">
            <v>0</v>
          </cell>
          <cell r="G76">
            <v>0</v>
          </cell>
        </row>
        <row r="78">
          <cell r="E78">
            <v>968172</v>
          </cell>
          <cell r="G78">
            <v>2960324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2100585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1291232</v>
          </cell>
          <cell r="G85">
            <v>3105338</v>
          </cell>
        </row>
        <row r="86">
          <cell r="E86">
            <v>0</v>
          </cell>
          <cell r="G86">
            <v>0</v>
          </cell>
        </row>
        <row r="88">
          <cell r="E88">
            <v>17456</v>
          </cell>
          <cell r="G88">
            <v>83494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31">
        <row r="74">
          <cell r="E74">
            <v>25930</v>
          </cell>
          <cell r="G74">
            <v>0</v>
          </cell>
        </row>
        <row r="75">
          <cell r="E75">
            <v>162417</v>
          </cell>
          <cell r="G75">
            <v>210274</v>
          </cell>
        </row>
        <row r="76">
          <cell r="E76">
            <v>0</v>
          </cell>
          <cell r="G76">
            <v>0</v>
          </cell>
        </row>
        <row r="78">
          <cell r="E78">
            <v>59843</v>
          </cell>
          <cell r="G78">
            <v>644791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513808</v>
          </cell>
          <cell r="G84">
            <v>221000</v>
          </cell>
        </row>
        <row r="85">
          <cell r="E85">
            <v>8555592</v>
          </cell>
          <cell r="G85">
            <v>6366897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32">
        <row r="74">
          <cell r="E74">
            <v>180000</v>
          </cell>
          <cell r="G74">
            <v>0</v>
          </cell>
        </row>
        <row r="75">
          <cell r="E75">
            <v>1443920</v>
          </cell>
          <cell r="G75">
            <v>0</v>
          </cell>
        </row>
        <row r="76">
          <cell r="E76">
            <v>0</v>
          </cell>
          <cell r="G76">
            <v>0</v>
          </cell>
        </row>
        <row r="78">
          <cell r="E78">
            <v>0</v>
          </cell>
          <cell r="G78">
            <v>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10503960</v>
          </cell>
          <cell r="G85">
            <v>5706913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983127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33">
        <row r="74">
          <cell r="E74">
            <v>0</v>
          </cell>
          <cell r="G74">
            <v>0</v>
          </cell>
        </row>
        <row r="75">
          <cell r="E75">
            <v>200158</v>
          </cell>
          <cell r="G75">
            <v>376136</v>
          </cell>
        </row>
        <row r="76">
          <cell r="E76">
            <v>0</v>
          </cell>
          <cell r="G76">
            <v>0</v>
          </cell>
        </row>
        <row r="78">
          <cell r="E78">
            <v>0</v>
          </cell>
          <cell r="G78">
            <v>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0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144850369</v>
          </cell>
          <cell r="G89">
            <v>110840091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34">
        <row r="74">
          <cell r="E74">
            <v>0</v>
          </cell>
          <cell r="G74">
            <v>0</v>
          </cell>
        </row>
        <row r="75">
          <cell r="E75">
            <v>0</v>
          </cell>
          <cell r="G75">
            <v>2087494</v>
          </cell>
        </row>
        <row r="76">
          <cell r="E76">
            <v>0</v>
          </cell>
          <cell r="G76">
            <v>0</v>
          </cell>
        </row>
        <row r="78">
          <cell r="E78">
            <v>968593</v>
          </cell>
          <cell r="G78">
            <v>44079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371343</v>
          </cell>
          <cell r="G84">
            <v>29657</v>
          </cell>
        </row>
        <row r="85">
          <cell r="E85">
            <v>2727068</v>
          </cell>
          <cell r="G85">
            <v>2363825</v>
          </cell>
        </row>
        <row r="86">
          <cell r="E86">
            <v>0</v>
          </cell>
          <cell r="G86">
            <v>0</v>
          </cell>
        </row>
        <row r="88">
          <cell r="E88">
            <v>-1410454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35">
        <row r="74">
          <cell r="E74">
            <v>0</v>
          </cell>
          <cell r="G74">
            <v>165000</v>
          </cell>
        </row>
        <row r="75">
          <cell r="E75">
            <v>719165</v>
          </cell>
          <cell r="G75">
            <v>268942</v>
          </cell>
        </row>
        <row r="76">
          <cell r="E76">
            <v>0</v>
          </cell>
          <cell r="G76">
            <v>0</v>
          </cell>
        </row>
        <row r="78">
          <cell r="E78">
            <v>1354311</v>
          </cell>
          <cell r="G78">
            <v>-276457</v>
          </cell>
        </row>
        <row r="79">
          <cell r="E79">
            <v>1458341</v>
          </cell>
          <cell r="G79">
            <v>3243652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2166076</v>
          </cell>
          <cell r="G84">
            <v>-774575</v>
          </cell>
        </row>
        <row r="85">
          <cell r="E85">
            <v>947021</v>
          </cell>
          <cell r="G85">
            <v>3380809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100000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36">
        <row r="74">
          <cell r="E74">
            <v>0</v>
          </cell>
          <cell r="G74">
            <v>0</v>
          </cell>
        </row>
        <row r="75">
          <cell r="E75">
            <v>129070210</v>
          </cell>
          <cell r="G75">
            <v>0</v>
          </cell>
        </row>
        <row r="76">
          <cell r="E76">
            <v>0</v>
          </cell>
          <cell r="G76">
            <v>0</v>
          </cell>
        </row>
        <row r="78">
          <cell r="E78">
            <v>54375261</v>
          </cell>
          <cell r="G78">
            <v>0</v>
          </cell>
        </row>
        <row r="79">
          <cell r="E79">
            <v>52587089</v>
          </cell>
          <cell r="G79">
            <v>0</v>
          </cell>
        </row>
        <row r="80">
          <cell r="E80">
            <v>23462263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30355190</v>
          </cell>
          <cell r="G84">
            <v>0</v>
          </cell>
        </row>
        <row r="85">
          <cell r="E85">
            <v>195098028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8">
          <cell r="E88">
            <v>-7509100</v>
          </cell>
          <cell r="G88">
            <v>1310004</v>
          </cell>
        </row>
        <row r="89">
          <cell r="E89">
            <v>0</v>
          </cell>
          <cell r="G89">
            <v>0</v>
          </cell>
        </row>
        <row r="90">
          <cell r="E90">
            <v>87113462</v>
          </cell>
          <cell r="G90">
            <v>0</v>
          </cell>
        </row>
        <row r="91">
          <cell r="E91">
            <v>14861322</v>
          </cell>
          <cell r="G91">
            <v>0</v>
          </cell>
        </row>
        <row r="92">
          <cell r="E92">
            <v>76434</v>
          </cell>
          <cell r="G92">
            <v>0</v>
          </cell>
        </row>
      </sheetData>
      <sheetData sheetId="37">
        <row r="74">
          <cell r="E74">
            <v>0</v>
          </cell>
          <cell r="G74">
            <v>0</v>
          </cell>
        </row>
        <row r="75">
          <cell r="E75">
            <v>968489</v>
          </cell>
          <cell r="G75">
            <v>0</v>
          </cell>
        </row>
        <row r="76">
          <cell r="E76">
            <v>0</v>
          </cell>
          <cell r="G76">
            <v>0</v>
          </cell>
        </row>
        <row r="78">
          <cell r="E78">
            <v>241024</v>
          </cell>
          <cell r="G78">
            <v>3954059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40170</v>
          </cell>
        </row>
        <row r="85">
          <cell r="E85">
            <v>669516</v>
          </cell>
          <cell r="G85">
            <v>219344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38">
        <row r="74">
          <cell r="E74">
            <v>0</v>
          </cell>
          <cell r="G74">
            <v>0</v>
          </cell>
        </row>
        <row r="75">
          <cell r="E75">
            <v>1531175</v>
          </cell>
          <cell r="G75">
            <v>0</v>
          </cell>
        </row>
        <row r="76">
          <cell r="E76">
            <v>0</v>
          </cell>
          <cell r="G76">
            <v>0</v>
          </cell>
        </row>
        <row r="78">
          <cell r="E78">
            <v>0</v>
          </cell>
          <cell r="G78">
            <v>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0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27060808</v>
          </cell>
          <cell r="G89">
            <v>20586477</v>
          </cell>
        </row>
        <row r="90">
          <cell r="E90">
            <v>20766056</v>
          </cell>
          <cell r="G90">
            <v>41723695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39">
        <row r="74">
          <cell r="E74">
            <v>0</v>
          </cell>
          <cell r="G74">
            <v>0</v>
          </cell>
        </row>
        <row r="75">
          <cell r="E75">
            <v>2489629</v>
          </cell>
          <cell r="G75">
            <v>1163284</v>
          </cell>
        </row>
        <row r="76">
          <cell r="E76">
            <v>0</v>
          </cell>
          <cell r="G76">
            <v>0</v>
          </cell>
        </row>
        <row r="78">
          <cell r="E78">
            <v>802633</v>
          </cell>
          <cell r="G78">
            <v>773282</v>
          </cell>
        </row>
        <row r="79">
          <cell r="E79">
            <v>598905</v>
          </cell>
          <cell r="G79">
            <v>330834</v>
          </cell>
        </row>
        <row r="80">
          <cell r="E80">
            <v>185265</v>
          </cell>
          <cell r="G80">
            <v>24850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268774</v>
          </cell>
          <cell r="G84">
            <v>180179</v>
          </cell>
        </row>
        <row r="85">
          <cell r="E85">
            <v>6598240</v>
          </cell>
          <cell r="G85">
            <v>4261434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40">
        <row r="74">
          <cell r="E74">
            <v>0</v>
          </cell>
          <cell r="G74">
            <v>0</v>
          </cell>
        </row>
        <row r="75">
          <cell r="E75">
            <v>410563</v>
          </cell>
          <cell r="G75">
            <v>800989</v>
          </cell>
        </row>
        <row r="76">
          <cell r="E76">
            <v>0</v>
          </cell>
          <cell r="G76">
            <v>0</v>
          </cell>
        </row>
        <row r="78">
          <cell r="E78">
            <v>4177116</v>
          </cell>
          <cell r="G78">
            <v>378863</v>
          </cell>
        </row>
        <row r="79">
          <cell r="E79">
            <v>0</v>
          </cell>
          <cell r="G79">
            <v>1221055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135604</v>
          </cell>
          <cell r="G84">
            <v>878418</v>
          </cell>
        </row>
        <row r="85">
          <cell r="E85">
            <v>17702286</v>
          </cell>
          <cell r="G85">
            <v>4269942</v>
          </cell>
        </row>
        <row r="86">
          <cell r="E86">
            <v>0</v>
          </cell>
          <cell r="G86">
            <v>0</v>
          </cell>
        </row>
        <row r="88">
          <cell r="E88">
            <v>6344686</v>
          </cell>
          <cell r="G88">
            <v>12119010</v>
          </cell>
        </row>
        <row r="89">
          <cell r="E89">
            <v>9896105</v>
          </cell>
          <cell r="G89">
            <v>7015018</v>
          </cell>
        </row>
        <row r="90">
          <cell r="E90">
            <v>18907936</v>
          </cell>
          <cell r="G90">
            <v>2024538</v>
          </cell>
        </row>
        <row r="91">
          <cell r="E91">
            <v>0</v>
          </cell>
          <cell r="G91">
            <v>1821500</v>
          </cell>
        </row>
        <row r="92">
          <cell r="E92">
            <v>0</v>
          </cell>
          <cell r="G92">
            <v>0</v>
          </cell>
        </row>
      </sheetData>
      <sheetData sheetId="41">
        <row r="74">
          <cell r="E74">
            <v>0</v>
          </cell>
          <cell r="G74">
            <v>2297</v>
          </cell>
        </row>
        <row r="75">
          <cell r="E75">
            <v>10644</v>
          </cell>
          <cell r="G75">
            <v>98062</v>
          </cell>
        </row>
        <row r="76">
          <cell r="E76">
            <v>0</v>
          </cell>
          <cell r="G76">
            <v>0</v>
          </cell>
        </row>
        <row r="78">
          <cell r="E78">
            <v>1940558</v>
          </cell>
          <cell r="G78">
            <v>5760301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4634</v>
          </cell>
          <cell r="G84">
            <v>12217</v>
          </cell>
        </row>
        <row r="85">
          <cell r="E85">
            <v>1032081</v>
          </cell>
          <cell r="G85">
            <v>3301732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65357</v>
          </cell>
          <cell r="G90">
            <v>1031293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42">
        <row r="74">
          <cell r="E74">
            <v>110056</v>
          </cell>
          <cell r="G74">
            <v>-20283</v>
          </cell>
        </row>
        <row r="75">
          <cell r="E75">
            <v>78410100</v>
          </cell>
          <cell r="G75">
            <v>29582</v>
          </cell>
        </row>
        <row r="76">
          <cell r="E76">
            <v>0</v>
          </cell>
          <cell r="G76">
            <v>0</v>
          </cell>
        </row>
        <row r="78">
          <cell r="E78">
            <v>101139252</v>
          </cell>
          <cell r="G78">
            <v>12371</v>
          </cell>
        </row>
        <row r="79">
          <cell r="E79">
            <v>0</v>
          </cell>
          <cell r="G79">
            <v>0</v>
          </cell>
        </row>
        <row r="80">
          <cell r="E80">
            <v>1098685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126968311</v>
          </cell>
          <cell r="G85">
            <v>9663442</v>
          </cell>
        </row>
        <row r="86">
          <cell r="E86">
            <v>0</v>
          </cell>
          <cell r="G86">
            <v>0</v>
          </cell>
        </row>
        <row r="88">
          <cell r="E88">
            <v>127011921</v>
          </cell>
          <cell r="G88">
            <v>1760906</v>
          </cell>
        </row>
        <row r="89">
          <cell r="E89">
            <v>1984882</v>
          </cell>
          <cell r="G89">
            <v>0</v>
          </cell>
        </row>
        <row r="90">
          <cell r="E90">
            <v>8993093</v>
          </cell>
          <cell r="G90">
            <v>0</v>
          </cell>
        </row>
        <row r="91">
          <cell r="E91">
            <v>18784603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43">
        <row r="74">
          <cell r="E74">
            <v>0</v>
          </cell>
          <cell r="G74">
            <v>0</v>
          </cell>
        </row>
        <row r="75">
          <cell r="E75">
            <v>46400</v>
          </cell>
          <cell r="G75">
            <v>920042</v>
          </cell>
        </row>
        <row r="76">
          <cell r="E76">
            <v>0</v>
          </cell>
          <cell r="G76">
            <v>0</v>
          </cell>
        </row>
        <row r="78">
          <cell r="E78">
            <v>0</v>
          </cell>
          <cell r="G78">
            <v>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0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-5100000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44">
        <row r="74">
          <cell r="E74">
            <v>0</v>
          </cell>
          <cell r="G74">
            <v>59139</v>
          </cell>
        </row>
        <row r="75">
          <cell r="E75">
            <v>254982</v>
          </cell>
          <cell r="G75">
            <v>274170</v>
          </cell>
        </row>
        <row r="76">
          <cell r="E76">
            <v>0</v>
          </cell>
          <cell r="G76">
            <v>0</v>
          </cell>
        </row>
        <row r="78">
          <cell r="E78">
            <v>0</v>
          </cell>
          <cell r="G78">
            <v>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0</v>
          </cell>
          <cell r="G85">
            <v>0</v>
          </cell>
        </row>
        <row r="86">
          <cell r="E86">
            <v>-31304</v>
          </cell>
          <cell r="G86">
            <v>25043</v>
          </cell>
        </row>
        <row r="88">
          <cell r="E88">
            <v>0</v>
          </cell>
          <cell r="G88">
            <v>0</v>
          </cell>
        </row>
        <row r="89">
          <cell r="E89">
            <v>25078595</v>
          </cell>
          <cell r="G89">
            <v>35440542</v>
          </cell>
        </row>
        <row r="90">
          <cell r="E90">
            <v>9819963</v>
          </cell>
          <cell r="G90">
            <v>17532703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45">
        <row r="74">
          <cell r="E74">
            <v>0</v>
          </cell>
          <cell r="G74">
            <v>0</v>
          </cell>
        </row>
        <row r="75">
          <cell r="E75">
            <v>650086</v>
          </cell>
          <cell r="G75">
            <v>252991</v>
          </cell>
        </row>
        <row r="76">
          <cell r="E76">
            <v>0</v>
          </cell>
          <cell r="G76">
            <v>0</v>
          </cell>
        </row>
        <row r="78">
          <cell r="E78">
            <v>3725966</v>
          </cell>
          <cell r="G78">
            <v>3163884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164926</v>
          </cell>
          <cell r="G84">
            <v>137679</v>
          </cell>
        </row>
        <row r="85">
          <cell r="E85">
            <v>814873</v>
          </cell>
          <cell r="G85">
            <v>945009</v>
          </cell>
        </row>
        <row r="86">
          <cell r="E86">
            <v>0</v>
          </cell>
          <cell r="G86">
            <v>0</v>
          </cell>
        </row>
        <row r="88">
          <cell r="E88">
            <v>115861</v>
          </cell>
          <cell r="G88">
            <v>496695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46">
        <row r="74">
          <cell r="E74">
            <v>0</v>
          </cell>
          <cell r="G74">
            <v>0</v>
          </cell>
        </row>
        <row r="75">
          <cell r="E75">
            <v>904670</v>
          </cell>
          <cell r="G75">
            <v>1429776</v>
          </cell>
        </row>
        <row r="76">
          <cell r="E76">
            <v>0</v>
          </cell>
          <cell r="G76">
            <v>0</v>
          </cell>
        </row>
        <row r="78">
          <cell r="E78">
            <v>199418</v>
          </cell>
          <cell r="G78">
            <v>1412917</v>
          </cell>
        </row>
        <row r="79">
          <cell r="E79">
            <v>1290047</v>
          </cell>
          <cell r="G79">
            <v>4300427</v>
          </cell>
        </row>
        <row r="80">
          <cell r="E80">
            <v>50518</v>
          </cell>
          <cell r="G80">
            <v>1391053</v>
          </cell>
        </row>
        <row r="81">
          <cell r="E81">
            <v>55050</v>
          </cell>
          <cell r="G81">
            <v>40377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34316</v>
          </cell>
        </row>
        <row r="85">
          <cell r="E85">
            <v>11858542</v>
          </cell>
          <cell r="G85">
            <v>28128643</v>
          </cell>
        </row>
        <row r="86">
          <cell r="E86">
            <v>0</v>
          </cell>
          <cell r="G86">
            <v>0</v>
          </cell>
        </row>
        <row r="88">
          <cell r="E88">
            <v>2588689</v>
          </cell>
          <cell r="G88">
            <v>9639335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1007188</v>
          </cell>
          <cell r="G91">
            <v>1205362</v>
          </cell>
        </row>
        <row r="92">
          <cell r="E92">
            <v>0</v>
          </cell>
          <cell r="G92">
            <v>0</v>
          </cell>
        </row>
      </sheetData>
      <sheetData sheetId="47">
        <row r="74">
          <cell r="E74">
            <v>0</v>
          </cell>
          <cell r="G74">
            <v>1588006</v>
          </cell>
        </row>
        <row r="75">
          <cell r="E75">
            <v>992139</v>
          </cell>
          <cell r="G75">
            <v>265147</v>
          </cell>
        </row>
        <row r="76">
          <cell r="E76">
            <v>0</v>
          </cell>
          <cell r="G76">
            <v>0</v>
          </cell>
        </row>
        <row r="78">
          <cell r="E78">
            <v>1819</v>
          </cell>
          <cell r="G78">
            <v>5500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6900</v>
          </cell>
        </row>
        <row r="85">
          <cell r="E85">
            <v>12194875</v>
          </cell>
          <cell r="G85">
            <v>18364817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48">
        <row r="74">
          <cell r="E74">
            <v>0</v>
          </cell>
          <cell r="G74">
            <v>0</v>
          </cell>
        </row>
        <row r="75">
          <cell r="E75">
            <v>433635</v>
          </cell>
          <cell r="G75">
            <v>36252</v>
          </cell>
        </row>
        <row r="76">
          <cell r="E76">
            <v>0</v>
          </cell>
          <cell r="G76">
            <v>0</v>
          </cell>
        </row>
        <row r="78">
          <cell r="E78">
            <v>3841140</v>
          </cell>
          <cell r="G78">
            <v>558968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7536124</v>
          </cell>
          <cell r="G85">
            <v>9352237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49">
        <row r="74">
          <cell r="E74">
            <v>0</v>
          </cell>
          <cell r="G74">
            <v>0</v>
          </cell>
        </row>
        <row r="75">
          <cell r="E75">
            <v>210507</v>
          </cell>
          <cell r="G75">
            <v>437654</v>
          </cell>
        </row>
        <row r="76">
          <cell r="E76">
            <v>0</v>
          </cell>
          <cell r="G76">
            <v>0</v>
          </cell>
        </row>
        <row r="78">
          <cell r="E78">
            <v>0</v>
          </cell>
          <cell r="G78">
            <v>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194227</v>
          </cell>
          <cell r="G84">
            <v>1402823</v>
          </cell>
        </row>
        <row r="85">
          <cell r="E85">
            <v>0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21225806</v>
          </cell>
          <cell r="G89">
            <v>28020308</v>
          </cell>
        </row>
        <row r="90">
          <cell r="E90">
            <v>6550870</v>
          </cell>
          <cell r="G90">
            <v>14345754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50">
        <row r="74">
          <cell r="E74">
            <v>0</v>
          </cell>
          <cell r="G74">
            <v>0</v>
          </cell>
        </row>
        <row r="75">
          <cell r="E75">
            <v>0</v>
          </cell>
          <cell r="G75">
            <v>198554</v>
          </cell>
        </row>
        <row r="76">
          <cell r="E76">
            <v>0</v>
          </cell>
          <cell r="G76">
            <v>0</v>
          </cell>
        </row>
        <row r="78">
          <cell r="E78">
            <v>1828369</v>
          </cell>
          <cell r="G78">
            <v>1343174</v>
          </cell>
        </row>
        <row r="79">
          <cell r="E79">
            <v>0</v>
          </cell>
          <cell r="G79">
            <v>82217</v>
          </cell>
        </row>
        <row r="80">
          <cell r="E80">
            <v>0</v>
          </cell>
          <cell r="G80">
            <v>486305</v>
          </cell>
        </row>
        <row r="81">
          <cell r="E81">
            <v>248953</v>
          </cell>
          <cell r="G81">
            <v>4725009</v>
          </cell>
        </row>
        <row r="82">
          <cell r="E82">
            <v>0</v>
          </cell>
          <cell r="G82">
            <v>0</v>
          </cell>
        </row>
        <row r="84">
          <cell r="E84">
            <v>1497353</v>
          </cell>
          <cell r="G84">
            <v>3767606</v>
          </cell>
        </row>
        <row r="85">
          <cell r="E85">
            <v>5205052</v>
          </cell>
          <cell r="G85">
            <v>8745415</v>
          </cell>
        </row>
        <row r="86">
          <cell r="E86">
            <v>0</v>
          </cell>
          <cell r="G86">
            <v>0</v>
          </cell>
        </row>
        <row r="88">
          <cell r="E88">
            <v>436303</v>
          </cell>
          <cell r="G88">
            <v>2486272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51">
        <row r="74">
          <cell r="E74">
            <v>1103436</v>
          </cell>
          <cell r="G74">
            <v>0</v>
          </cell>
        </row>
        <row r="75">
          <cell r="E75">
            <v>6060540</v>
          </cell>
          <cell r="G75">
            <v>8500</v>
          </cell>
        </row>
        <row r="76">
          <cell r="E76">
            <v>0</v>
          </cell>
          <cell r="G76">
            <v>0</v>
          </cell>
        </row>
        <row r="78">
          <cell r="E78">
            <v>22343375</v>
          </cell>
          <cell r="G78">
            <v>842911</v>
          </cell>
        </row>
        <row r="79">
          <cell r="E79">
            <v>3461342</v>
          </cell>
          <cell r="G79">
            <v>291216</v>
          </cell>
        </row>
        <row r="80">
          <cell r="E80">
            <v>8144225</v>
          </cell>
          <cell r="G80">
            <v>4936639</v>
          </cell>
        </row>
        <row r="81">
          <cell r="E81">
            <v>13588540</v>
          </cell>
          <cell r="G81">
            <v>2265450</v>
          </cell>
        </row>
        <row r="82">
          <cell r="E82">
            <v>0</v>
          </cell>
          <cell r="G82">
            <v>0</v>
          </cell>
        </row>
        <row r="84">
          <cell r="E84">
            <v>9237204</v>
          </cell>
          <cell r="G84">
            <v>585220</v>
          </cell>
        </row>
        <row r="85">
          <cell r="E85">
            <v>44936351</v>
          </cell>
          <cell r="G85">
            <v>7475079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301945</v>
          </cell>
        </row>
        <row r="92">
          <cell r="E92">
            <v>0</v>
          </cell>
          <cell r="G92">
            <v>0</v>
          </cell>
        </row>
      </sheetData>
      <sheetData sheetId="52">
        <row r="74">
          <cell r="E74">
            <v>0</v>
          </cell>
          <cell r="G74">
            <v>19227</v>
          </cell>
        </row>
        <row r="75">
          <cell r="E75">
            <v>131041</v>
          </cell>
          <cell r="G75">
            <v>119947</v>
          </cell>
        </row>
        <row r="76">
          <cell r="E76">
            <v>0</v>
          </cell>
          <cell r="G76">
            <v>0</v>
          </cell>
        </row>
        <row r="78">
          <cell r="E78">
            <v>532166</v>
          </cell>
          <cell r="G78">
            <v>-23948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72300</v>
          </cell>
        </row>
        <row r="85">
          <cell r="E85">
            <v>5697304</v>
          </cell>
          <cell r="G85">
            <v>5188288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1503967</v>
          </cell>
        </row>
        <row r="92">
          <cell r="E92">
            <v>0</v>
          </cell>
          <cell r="G92">
            <v>0</v>
          </cell>
        </row>
      </sheetData>
      <sheetData sheetId="53">
        <row r="74">
          <cell r="E74">
            <v>47183</v>
          </cell>
          <cell r="G74">
            <v>16171</v>
          </cell>
        </row>
        <row r="75">
          <cell r="E75">
            <v>74315</v>
          </cell>
          <cell r="G75">
            <v>39576</v>
          </cell>
        </row>
        <row r="76">
          <cell r="E76">
            <v>0</v>
          </cell>
          <cell r="G76">
            <v>0</v>
          </cell>
        </row>
        <row r="78">
          <cell r="E78">
            <v>51822</v>
          </cell>
          <cell r="G78">
            <v>1506524</v>
          </cell>
        </row>
        <row r="79">
          <cell r="E79">
            <v>0</v>
          </cell>
          <cell r="G79">
            <v>0</v>
          </cell>
        </row>
        <row r="80">
          <cell r="E80">
            <v>22090</v>
          </cell>
          <cell r="G80">
            <v>3179692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3459463</v>
          </cell>
          <cell r="G84">
            <v>12650420</v>
          </cell>
        </row>
        <row r="85">
          <cell r="E85">
            <v>73775</v>
          </cell>
          <cell r="G85">
            <v>50406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  <sheetData sheetId="54">
        <row r="74">
          <cell r="E74">
            <v>0</v>
          </cell>
          <cell r="G74">
            <v>0</v>
          </cell>
        </row>
        <row r="75">
          <cell r="E75">
            <v>1220985</v>
          </cell>
          <cell r="G75">
            <v>118536</v>
          </cell>
        </row>
        <row r="76">
          <cell r="E76">
            <v>0</v>
          </cell>
          <cell r="G76">
            <v>0</v>
          </cell>
        </row>
        <row r="78">
          <cell r="E78">
            <v>0</v>
          </cell>
          <cell r="G78">
            <v>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0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26942506</v>
          </cell>
          <cell r="G89">
            <v>50174788</v>
          </cell>
        </row>
        <row r="90">
          <cell r="E90">
            <v>17927057</v>
          </cell>
          <cell r="G90">
            <v>10168323</v>
          </cell>
        </row>
        <row r="91">
          <cell r="E91">
            <v>0</v>
          </cell>
          <cell r="G91">
            <v>0</v>
          </cell>
        </row>
        <row r="92">
          <cell r="E92">
            <v>0</v>
          </cell>
          <cell r="G9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IM331"/>
      <sheetName val="LIM332"/>
      <sheetName val="LIM333"/>
      <sheetName val="LIM334"/>
      <sheetName val="LIM335"/>
      <sheetName val="DC33"/>
      <sheetName val="LIM341"/>
      <sheetName val="LIM343"/>
      <sheetName val="LIM344"/>
      <sheetName val="LIM345"/>
      <sheetName val="DC34"/>
      <sheetName val="LIM351"/>
      <sheetName val="LIM353"/>
      <sheetName val="LIM354"/>
      <sheetName val="LIM355"/>
      <sheetName val="DC35"/>
      <sheetName val="LIM361"/>
      <sheetName val="LIM362"/>
      <sheetName val="LIM366"/>
      <sheetName val="LIM367"/>
      <sheetName val="LIM368"/>
      <sheetName val="DC36"/>
      <sheetName val="LIM471"/>
      <sheetName val="LIM472"/>
      <sheetName val="LIM473"/>
      <sheetName val="LIM476"/>
      <sheetName val="DC47"/>
    </sheetNames>
    <sheetDataSet>
      <sheetData sheetId="1">
        <row r="74">
          <cell r="E74">
            <v>0</v>
          </cell>
          <cell r="M74">
            <v>0</v>
          </cell>
        </row>
        <row r="75">
          <cell r="E75">
            <v>0</v>
          </cell>
          <cell r="M75">
            <v>11646644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0</v>
          </cell>
        </row>
        <row r="79">
          <cell r="E79">
            <v>0</v>
          </cell>
          <cell r="M79">
            <v>9944281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0</v>
          </cell>
          <cell r="M84">
            <v>0</v>
          </cell>
        </row>
        <row r="85">
          <cell r="E85">
            <v>0</v>
          </cell>
          <cell r="M85">
            <v>40769995</v>
          </cell>
        </row>
        <row r="86">
          <cell r="E86">
            <v>0</v>
          </cell>
          <cell r="M86">
            <v>0</v>
          </cell>
        </row>
        <row r="88">
          <cell r="E88">
            <v>0</v>
          </cell>
          <cell r="M88">
            <v>6637509</v>
          </cell>
        </row>
        <row r="89">
          <cell r="E89">
            <v>0</v>
          </cell>
          <cell r="M89">
            <v>0</v>
          </cell>
        </row>
        <row r="90">
          <cell r="E90">
            <v>0</v>
          </cell>
          <cell r="M90">
            <v>0</v>
          </cell>
        </row>
        <row r="91">
          <cell r="E91">
            <v>0</v>
          </cell>
          <cell r="M91">
            <v>8078488</v>
          </cell>
        </row>
        <row r="92">
          <cell r="E92">
            <v>0</v>
          </cell>
          <cell r="M92">
            <v>0</v>
          </cell>
        </row>
      </sheetData>
      <sheetData sheetId="2">
        <row r="74">
          <cell r="E74">
            <v>0</v>
          </cell>
          <cell r="M74">
            <v>0</v>
          </cell>
        </row>
        <row r="75">
          <cell r="E75">
            <v>717161</v>
          </cell>
          <cell r="M75">
            <v>153453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-10122</v>
          </cell>
        </row>
        <row r="79">
          <cell r="E79">
            <v>2806705</v>
          </cell>
          <cell r="M79">
            <v>27468557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0</v>
          </cell>
          <cell r="M84">
            <v>0</v>
          </cell>
        </row>
        <row r="85">
          <cell r="E85">
            <v>10488627</v>
          </cell>
          <cell r="M85">
            <v>28908870</v>
          </cell>
        </row>
        <row r="86">
          <cell r="E86">
            <v>0</v>
          </cell>
          <cell r="M86">
            <v>0</v>
          </cell>
        </row>
        <row r="88">
          <cell r="E88">
            <v>0</v>
          </cell>
          <cell r="M88">
            <v>567641</v>
          </cell>
        </row>
        <row r="89">
          <cell r="E89">
            <v>0</v>
          </cell>
          <cell r="M89">
            <v>0</v>
          </cell>
        </row>
        <row r="90">
          <cell r="E90">
            <v>0</v>
          </cell>
          <cell r="M90">
            <v>0</v>
          </cell>
        </row>
        <row r="91">
          <cell r="E91">
            <v>0</v>
          </cell>
          <cell r="M91">
            <v>-11956</v>
          </cell>
        </row>
        <row r="92">
          <cell r="E92">
            <v>0</v>
          </cell>
          <cell r="M92">
            <v>0</v>
          </cell>
        </row>
      </sheetData>
      <sheetData sheetId="3">
        <row r="74">
          <cell r="E74">
            <v>0</v>
          </cell>
          <cell r="M74">
            <v>0</v>
          </cell>
        </row>
        <row r="75">
          <cell r="E75">
            <v>0</v>
          </cell>
          <cell r="M75">
            <v>15829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0</v>
          </cell>
        </row>
        <row r="79">
          <cell r="E79">
            <v>0</v>
          </cell>
          <cell r="M79">
            <v>953358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2515942</v>
          </cell>
        </row>
        <row r="82">
          <cell r="E82">
            <v>0</v>
          </cell>
          <cell r="M82">
            <v>0</v>
          </cell>
        </row>
        <row r="84">
          <cell r="E84">
            <v>0</v>
          </cell>
          <cell r="M84">
            <v>0</v>
          </cell>
        </row>
        <row r="85">
          <cell r="E85">
            <v>27410325</v>
          </cell>
          <cell r="M85">
            <v>79056212</v>
          </cell>
        </row>
        <row r="86">
          <cell r="E86">
            <v>0</v>
          </cell>
          <cell r="M86">
            <v>0</v>
          </cell>
        </row>
        <row r="88">
          <cell r="E88">
            <v>7181005</v>
          </cell>
          <cell r="M88">
            <v>12103911</v>
          </cell>
        </row>
        <row r="89">
          <cell r="E89">
            <v>0</v>
          </cell>
          <cell r="M89">
            <v>0</v>
          </cell>
        </row>
        <row r="90">
          <cell r="E90">
            <v>0</v>
          </cell>
          <cell r="M90">
            <v>0</v>
          </cell>
        </row>
        <row r="91">
          <cell r="E91">
            <v>0</v>
          </cell>
          <cell r="M91">
            <v>0</v>
          </cell>
        </row>
        <row r="92">
          <cell r="E92">
            <v>0</v>
          </cell>
          <cell r="M92">
            <v>0</v>
          </cell>
        </row>
      </sheetData>
      <sheetData sheetId="4">
        <row r="74">
          <cell r="E74">
            <v>0</v>
          </cell>
          <cell r="M74">
            <v>0</v>
          </cell>
        </row>
        <row r="75">
          <cell r="E75">
            <v>9300</v>
          </cell>
          <cell r="M75">
            <v>553400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0</v>
          </cell>
        </row>
        <row r="79">
          <cell r="E79">
            <v>0</v>
          </cell>
          <cell r="M79">
            <v>810000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0</v>
          </cell>
          <cell r="M84">
            <v>0</v>
          </cell>
        </row>
        <row r="85">
          <cell r="E85">
            <v>7485164</v>
          </cell>
          <cell r="M85">
            <v>22971721</v>
          </cell>
        </row>
        <row r="86">
          <cell r="E86">
            <v>0</v>
          </cell>
          <cell r="M86">
            <v>0</v>
          </cell>
        </row>
        <row r="88">
          <cell r="E88">
            <v>0</v>
          </cell>
          <cell r="M88">
            <v>4772548</v>
          </cell>
        </row>
        <row r="89">
          <cell r="E89">
            <v>0</v>
          </cell>
          <cell r="M89">
            <v>0</v>
          </cell>
        </row>
        <row r="90">
          <cell r="E90">
            <v>0</v>
          </cell>
          <cell r="M90">
            <v>0</v>
          </cell>
        </row>
        <row r="91">
          <cell r="E91">
            <v>0</v>
          </cell>
          <cell r="M91">
            <v>0</v>
          </cell>
        </row>
        <row r="92">
          <cell r="E92">
            <v>0</v>
          </cell>
          <cell r="M92">
            <v>0</v>
          </cell>
        </row>
      </sheetData>
      <sheetData sheetId="5">
        <row r="74">
          <cell r="E74">
            <v>0</v>
          </cell>
          <cell r="M74">
            <v>0</v>
          </cell>
        </row>
        <row r="75">
          <cell r="E75">
            <v>2370866</v>
          </cell>
          <cell r="M75">
            <v>3058061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2718878</v>
          </cell>
        </row>
        <row r="79">
          <cell r="E79">
            <v>0</v>
          </cell>
          <cell r="M79">
            <v>0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1986929</v>
          </cell>
          <cell r="M84">
            <v>4169875</v>
          </cell>
        </row>
        <row r="85">
          <cell r="E85">
            <v>16005558</v>
          </cell>
          <cell r="M85">
            <v>40941446</v>
          </cell>
        </row>
        <row r="86">
          <cell r="E86">
            <v>0</v>
          </cell>
          <cell r="M86">
            <v>0</v>
          </cell>
        </row>
        <row r="88">
          <cell r="E88">
            <v>0</v>
          </cell>
          <cell r="M88">
            <v>0</v>
          </cell>
        </row>
        <row r="89">
          <cell r="E89">
            <v>0</v>
          </cell>
          <cell r="M89">
            <v>0</v>
          </cell>
        </row>
        <row r="90">
          <cell r="E90">
            <v>0</v>
          </cell>
          <cell r="M90">
            <v>0</v>
          </cell>
        </row>
        <row r="91">
          <cell r="E91">
            <v>0</v>
          </cell>
          <cell r="M91">
            <v>0</v>
          </cell>
        </row>
        <row r="92">
          <cell r="E92">
            <v>0</v>
          </cell>
          <cell r="M92">
            <v>0</v>
          </cell>
        </row>
      </sheetData>
      <sheetData sheetId="6">
        <row r="74">
          <cell r="E74">
            <v>0</v>
          </cell>
          <cell r="M74">
            <v>0</v>
          </cell>
        </row>
        <row r="75">
          <cell r="E75">
            <v>167435</v>
          </cell>
          <cell r="M75">
            <v>940604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0</v>
          </cell>
        </row>
        <row r="79">
          <cell r="E79">
            <v>0</v>
          </cell>
          <cell r="M79">
            <v>0</v>
          </cell>
        </row>
        <row r="80">
          <cell r="E80">
            <v>29500</v>
          </cell>
          <cell r="M80">
            <v>238300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41056959</v>
          </cell>
          <cell r="M84">
            <v>109912185</v>
          </cell>
        </row>
        <row r="85">
          <cell r="E85">
            <v>0</v>
          </cell>
          <cell r="M85">
            <v>0</v>
          </cell>
        </row>
        <row r="86">
          <cell r="E86">
            <v>0</v>
          </cell>
          <cell r="M86">
            <v>0</v>
          </cell>
        </row>
        <row r="88">
          <cell r="E88">
            <v>0</v>
          </cell>
          <cell r="M88">
            <v>0</v>
          </cell>
        </row>
        <row r="89">
          <cell r="E89">
            <v>31224272</v>
          </cell>
          <cell r="M89">
            <v>210560974</v>
          </cell>
        </row>
        <row r="90">
          <cell r="E90">
            <v>0</v>
          </cell>
          <cell r="M90">
            <v>0</v>
          </cell>
        </row>
        <row r="91">
          <cell r="E91">
            <v>0</v>
          </cell>
          <cell r="M91">
            <v>0</v>
          </cell>
        </row>
        <row r="92">
          <cell r="E92">
            <v>0</v>
          </cell>
          <cell r="M92">
            <v>0</v>
          </cell>
        </row>
      </sheetData>
      <sheetData sheetId="7">
        <row r="74">
          <cell r="E74">
            <v>0</v>
          </cell>
          <cell r="M74">
            <v>0</v>
          </cell>
        </row>
        <row r="75">
          <cell r="E75">
            <v>0</v>
          </cell>
          <cell r="M75">
            <v>69902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0</v>
          </cell>
        </row>
        <row r="79">
          <cell r="E79">
            <v>0</v>
          </cell>
          <cell r="M79">
            <v>0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1172959</v>
          </cell>
          <cell r="M84">
            <v>13436181</v>
          </cell>
        </row>
        <row r="85">
          <cell r="E85">
            <v>2136699</v>
          </cell>
          <cell r="M85">
            <v>2136699</v>
          </cell>
        </row>
        <row r="86">
          <cell r="E86">
            <v>0</v>
          </cell>
          <cell r="M86">
            <v>0</v>
          </cell>
        </row>
        <row r="88">
          <cell r="E88">
            <v>65217</v>
          </cell>
          <cell r="M88">
            <v>4757529</v>
          </cell>
        </row>
        <row r="89">
          <cell r="E89">
            <v>0</v>
          </cell>
          <cell r="M89">
            <v>0</v>
          </cell>
        </row>
        <row r="90">
          <cell r="E90">
            <v>971575</v>
          </cell>
          <cell r="M90">
            <v>971575</v>
          </cell>
        </row>
        <row r="91">
          <cell r="E91">
            <v>0</v>
          </cell>
          <cell r="M91">
            <v>633631</v>
          </cell>
        </row>
        <row r="92">
          <cell r="E92">
            <v>0</v>
          </cell>
          <cell r="M92">
            <v>0</v>
          </cell>
        </row>
      </sheetData>
      <sheetData sheetId="8">
        <row r="74">
          <cell r="E74">
            <v>0</v>
          </cell>
          <cell r="M74">
            <v>0</v>
          </cell>
        </row>
        <row r="75">
          <cell r="E75">
            <v>0</v>
          </cell>
          <cell r="M75">
            <v>1375378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0</v>
          </cell>
        </row>
        <row r="79">
          <cell r="E79">
            <v>1885044</v>
          </cell>
          <cell r="M79">
            <v>7404462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1678621</v>
          </cell>
        </row>
        <row r="82">
          <cell r="E82">
            <v>0</v>
          </cell>
          <cell r="M82">
            <v>0</v>
          </cell>
        </row>
        <row r="84">
          <cell r="E84">
            <v>0</v>
          </cell>
          <cell r="M84">
            <v>136243</v>
          </cell>
        </row>
        <row r="85">
          <cell r="E85">
            <v>36992649</v>
          </cell>
          <cell r="M85">
            <v>140063895</v>
          </cell>
        </row>
        <row r="86">
          <cell r="E86">
            <v>0</v>
          </cell>
          <cell r="M86">
            <v>0</v>
          </cell>
        </row>
        <row r="88">
          <cell r="E88">
            <v>0</v>
          </cell>
          <cell r="M88">
            <v>0</v>
          </cell>
        </row>
        <row r="89">
          <cell r="E89">
            <v>0</v>
          </cell>
          <cell r="M89">
            <v>0</v>
          </cell>
        </row>
        <row r="90">
          <cell r="E90">
            <v>0</v>
          </cell>
          <cell r="M90">
            <v>0</v>
          </cell>
        </row>
        <row r="91">
          <cell r="E91">
            <v>159688</v>
          </cell>
          <cell r="M91">
            <v>652584</v>
          </cell>
        </row>
        <row r="92">
          <cell r="E92">
            <v>0</v>
          </cell>
          <cell r="M92">
            <v>0</v>
          </cell>
        </row>
      </sheetData>
      <sheetData sheetId="9">
        <row r="74">
          <cell r="E74">
            <v>0</v>
          </cell>
          <cell r="M74">
            <v>179568</v>
          </cell>
        </row>
        <row r="75">
          <cell r="E75">
            <v>0</v>
          </cell>
          <cell r="M75">
            <v>14395580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0</v>
          </cell>
        </row>
        <row r="79">
          <cell r="E79">
            <v>213500</v>
          </cell>
          <cell r="M79">
            <v>203841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0</v>
          </cell>
          <cell r="M84">
            <v>0</v>
          </cell>
        </row>
        <row r="85">
          <cell r="E85">
            <v>6207976</v>
          </cell>
          <cell r="M85">
            <v>2526824</v>
          </cell>
        </row>
        <row r="86">
          <cell r="E86">
            <v>0</v>
          </cell>
          <cell r="M86">
            <v>0</v>
          </cell>
        </row>
        <row r="88">
          <cell r="E88">
            <v>1041272</v>
          </cell>
          <cell r="M88">
            <v>2741744</v>
          </cell>
        </row>
        <row r="89">
          <cell r="E89">
            <v>0</v>
          </cell>
          <cell r="M89">
            <v>0</v>
          </cell>
        </row>
        <row r="90">
          <cell r="E90">
            <v>0</v>
          </cell>
          <cell r="M90">
            <v>0</v>
          </cell>
        </row>
        <row r="91">
          <cell r="E91">
            <v>0</v>
          </cell>
          <cell r="M91">
            <v>-639299</v>
          </cell>
        </row>
        <row r="92">
          <cell r="E92">
            <v>0</v>
          </cell>
          <cell r="M92">
            <v>0</v>
          </cell>
        </row>
      </sheetData>
      <sheetData sheetId="10">
        <row r="74">
          <cell r="E74">
            <v>0</v>
          </cell>
          <cell r="M74">
            <v>1126500</v>
          </cell>
        </row>
        <row r="75">
          <cell r="E75">
            <v>2474416</v>
          </cell>
          <cell r="M75">
            <v>27358644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20097202</v>
          </cell>
        </row>
        <row r="79">
          <cell r="E79">
            <v>1195344</v>
          </cell>
          <cell r="M79">
            <v>7826146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0</v>
          </cell>
          <cell r="M84">
            <v>0</v>
          </cell>
        </row>
        <row r="85">
          <cell r="E85">
            <v>33487027</v>
          </cell>
          <cell r="M85">
            <v>76574002</v>
          </cell>
        </row>
        <row r="86">
          <cell r="E86">
            <v>0</v>
          </cell>
          <cell r="M86">
            <v>0</v>
          </cell>
        </row>
        <row r="88">
          <cell r="E88">
            <v>2118777</v>
          </cell>
          <cell r="M88">
            <v>32558128</v>
          </cell>
        </row>
        <row r="89">
          <cell r="E89">
            <v>0</v>
          </cell>
          <cell r="M89">
            <v>0</v>
          </cell>
        </row>
        <row r="90">
          <cell r="E90">
            <v>0</v>
          </cell>
          <cell r="M90">
            <v>0</v>
          </cell>
        </row>
        <row r="91">
          <cell r="E91">
            <v>2493609</v>
          </cell>
          <cell r="M91">
            <v>3889012</v>
          </cell>
        </row>
        <row r="92">
          <cell r="E92">
            <v>0</v>
          </cell>
          <cell r="M92">
            <v>0</v>
          </cell>
        </row>
      </sheetData>
      <sheetData sheetId="11">
        <row r="74">
          <cell r="E74">
            <v>0</v>
          </cell>
          <cell r="M74">
            <v>0</v>
          </cell>
        </row>
        <row r="75">
          <cell r="E75">
            <v>0</v>
          </cell>
          <cell r="M75">
            <v>8551864</v>
          </cell>
        </row>
        <row r="76">
          <cell r="E76">
            <v>0</v>
          </cell>
          <cell r="M76">
            <v>0</v>
          </cell>
        </row>
        <row r="78">
          <cell r="E78">
            <v>657945</v>
          </cell>
          <cell r="M78">
            <v>6861879</v>
          </cell>
        </row>
        <row r="79">
          <cell r="E79">
            <v>0</v>
          </cell>
          <cell r="M79">
            <v>0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79192074</v>
          </cell>
          <cell r="M84">
            <v>540109093</v>
          </cell>
        </row>
        <row r="85">
          <cell r="E85">
            <v>0</v>
          </cell>
          <cell r="M85">
            <v>0</v>
          </cell>
        </row>
        <row r="86">
          <cell r="E86">
            <v>0</v>
          </cell>
          <cell r="M86">
            <v>0</v>
          </cell>
        </row>
        <row r="88">
          <cell r="E88">
            <v>0</v>
          </cell>
          <cell r="M88">
            <v>0</v>
          </cell>
        </row>
        <row r="89">
          <cell r="E89">
            <v>0</v>
          </cell>
          <cell r="M89">
            <v>496976</v>
          </cell>
        </row>
        <row r="90">
          <cell r="E90">
            <v>0</v>
          </cell>
          <cell r="M90">
            <v>0</v>
          </cell>
        </row>
        <row r="91">
          <cell r="E91">
            <v>0</v>
          </cell>
          <cell r="M91">
            <v>0</v>
          </cell>
        </row>
        <row r="92">
          <cell r="E92">
            <v>0</v>
          </cell>
          <cell r="M92">
            <v>0</v>
          </cell>
        </row>
      </sheetData>
      <sheetData sheetId="12">
        <row r="74">
          <cell r="E74">
            <v>0</v>
          </cell>
          <cell r="M74">
            <v>56930</v>
          </cell>
        </row>
        <row r="75">
          <cell r="E75">
            <v>22690</v>
          </cell>
          <cell r="M75">
            <v>523768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0</v>
          </cell>
        </row>
        <row r="79">
          <cell r="E79">
            <v>0</v>
          </cell>
          <cell r="M79">
            <v>0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0</v>
          </cell>
          <cell r="M84">
            <v>0</v>
          </cell>
        </row>
        <row r="85">
          <cell r="E85">
            <v>1022395</v>
          </cell>
          <cell r="M85">
            <v>19394880</v>
          </cell>
        </row>
        <row r="86">
          <cell r="E86">
            <v>0</v>
          </cell>
          <cell r="M86">
            <v>0</v>
          </cell>
        </row>
        <row r="88">
          <cell r="E88">
            <v>3866971</v>
          </cell>
          <cell r="M88">
            <v>25018785</v>
          </cell>
        </row>
        <row r="89">
          <cell r="E89">
            <v>0</v>
          </cell>
          <cell r="M89">
            <v>0</v>
          </cell>
        </row>
        <row r="90">
          <cell r="E90">
            <v>0</v>
          </cell>
          <cell r="M90">
            <v>0</v>
          </cell>
        </row>
        <row r="91">
          <cell r="E91">
            <v>0</v>
          </cell>
          <cell r="M91">
            <v>808573</v>
          </cell>
        </row>
        <row r="92">
          <cell r="E92">
            <v>0</v>
          </cell>
          <cell r="M92">
            <v>0</v>
          </cell>
        </row>
      </sheetData>
      <sheetData sheetId="13">
        <row r="74">
          <cell r="E74">
            <v>0</v>
          </cell>
          <cell r="M74">
            <v>0</v>
          </cell>
        </row>
        <row r="75">
          <cell r="E75">
            <v>79952</v>
          </cell>
          <cell r="M75">
            <v>1747932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0</v>
          </cell>
        </row>
        <row r="79">
          <cell r="E79">
            <v>0</v>
          </cell>
          <cell r="M79">
            <v>714276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0</v>
          </cell>
          <cell r="M84">
            <v>0</v>
          </cell>
        </row>
        <row r="85">
          <cell r="E85">
            <v>0</v>
          </cell>
          <cell r="M85">
            <v>0</v>
          </cell>
        </row>
        <row r="86">
          <cell r="E86">
            <v>0</v>
          </cell>
          <cell r="M86">
            <v>0</v>
          </cell>
        </row>
        <row r="88">
          <cell r="E88">
            <v>489847</v>
          </cell>
          <cell r="M88">
            <v>3208334</v>
          </cell>
        </row>
        <row r="89">
          <cell r="E89">
            <v>0</v>
          </cell>
          <cell r="M89">
            <v>0</v>
          </cell>
        </row>
        <row r="90">
          <cell r="E90">
            <v>12569532</v>
          </cell>
          <cell r="M90">
            <v>31296168</v>
          </cell>
        </row>
        <row r="91">
          <cell r="E91">
            <v>0</v>
          </cell>
          <cell r="M91">
            <v>0</v>
          </cell>
        </row>
        <row r="92">
          <cell r="E92">
            <v>0</v>
          </cell>
          <cell r="M92">
            <v>0</v>
          </cell>
        </row>
      </sheetData>
      <sheetData sheetId="14">
        <row r="74">
          <cell r="E74">
            <v>0</v>
          </cell>
          <cell r="M74">
            <v>0</v>
          </cell>
        </row>
        <row r="75">
          <cell r="E75">
            <v>-125441</v>
          </cell>
          <cell r="M75">
            <v>17845782</v>
          </cell>
        </row>
        <row r="76">
          <cell r="E76">
            <v>0</v>
          </cell>
          <cell r="M76">
            <v>0</v>
          </cell>
        </row>
        <row r="78">
          <cell r="E78">
            <v>462366</v>
          </cell>
          <cell r="M78">
            <v>2449924</v>
          </cell>
        </row>
        <row r="79">
          <cell r="E79">
            <v>354726</v>
          </cell>
          <cell r="M79">
            <v>24999107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232812</v>
          </cell>
          <cell r="M84">
            <v>675813</v>
          </cell>
        </row>
        <row r="85">
          <cell r="E85">
            <v>25544686</v>
          </cell>
          <cell r="M85">
            <v>201682583</v>
          </cell>
        </row>
        <row r="86">
          <cell r="E86">
            <v>0</v>
          </cell>
          <cell r="M86">
            <v>0</v>
          </cell>
        </row>
        <row r="88">
          <cell r="E88">
            <v>198450</v>
          </cell>
          <cell r="M88">
            <v>30546142</v>
          </cell>
        </row>
        <row r="89">
          <cell r="E89">
            <v>121742750</v>
          </cell>
          <cell r="M89">
            <v>372709055</v>
          </cell>
        </row>
        <row r="90">
          <cell r="E90">
            <v>20676566</v>
          </cell>
          <cell r="M90">
            <v>335083659</v>
          </cell>
        </row>
        <row r="91">
          <cell r="E91">
            <v>945840</v>
          </cell>
          <cell r="M91">
            <v>6768447</v>
          </cell>
        </row>
        <row r="92">
          <cell r="E92">
            <v>0</v>
          </cell>
          <cell r="M92">
            <v>0</v>
          </cell>
        </row>
      </sheetData>
      <sheetData sheetId="15">
        <row r="74">
          <cell r="E74">
            <v>0</v>
          </cell>
          <cell r="M74">
            <v>0</v>
          </cell>
        </row>
        <row r="75">
          <cell r="E75">
            <v>0</v>
          </cell>
          <cell r="M75">
            <v>0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0</v>
          </cell>
        </row>
        <row r="79">
          <cell r="E79">
            <v>0</v>
          </cell>
          <cell r="M79">
            <v>0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0</v>
          </cell>
          <cell r="M84">
            <v>0</v>
          </cell>
        </row>
        <row r="85">
          <cell r="E85">
            <v>0</v>
          </cell>
          <cell r="M85">
            <v>0</v>
          </cell>
        </row>
        <row r="86">
          <cell r="E86">
            <v>0</v>
          </cell>
          <cell r="M86">
            <v>0</v>
          </cell>
        </row>
        <row r="88">
          <cell r="E88">
            <v>0</v>
          </cell>
          <cell r="M88">
            <v>0</v>
          </cell>
        </row>
        <row r="89">
          <cell r="E89">
            <v>0</v>
          </cell>
          <cell r="M89">
            <v>0</v>
          </cell>
        </row>
        <row r="90">
          <cell r="E90">
            <v>0</v>
          </cell>
          <cell r="M90">
            <v>0</v>
          </cell>
        </row>
        <row r="91">
          <cell r="E91">
            <v>0</v>
          </cell>
          <cell r="M91">
            <v>0</v>
          </cell>
        </row>
        <row r="92">
          <cell r="E92">
            <v>0</v>
          </cell>
          <cell r="M92">
            <v>0</v>
          </cell>
        </row>
      </sheetData>
      <sheetData sheetId="16">
        <row r="74">
          <cell r="E74">
            <v>0</v>
          </cell>
          <cell r="M74">
            <v>0</v>
          </cell>
        </row>
        <row r="75">
          <cell r="E75">
            <v>4684399</v>
          </cell>
          <cell r="M75">
            <v>9604644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0</v>
          </cell>
        </row>
        <row r="79">
          <cell r="E79">
            <v>0</v>
          </cell>
          <cell r="M79">
            <v>0</v>
          </cell>
        </row>
        <row r="80">
          <cell r="E80">
            <v>3875241</v>
          </cell>
          <cell r="M80">
            <v>8365530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0</v>
          </cell>
          <cell r="M84">
            <v>0</v>
          </cell>
        </row>
        <row r="85">
          <cell r="E85">
            <v>0</v>
          </cell>
          <cell r="M85">
            <v>0</v>
          </cell>
        </row>
        <row r="86">
          <cell r="E86">
            <v>0</v>
          </cell>
          <cell r="M86">
            <v>0</v>
          </cell>
        </row>
        <row r="88">
          <cell r="E88">
            <v>0</v>
          </cell>
          <cell r="M88">
            <v>0</v>
          </cell>
        </row>
        <row r="89">
          <cell r="E89">
            <v>104651639</v>
          </cell>
          <cell r="M89">
            <v>342599612</v>
          </cell>
        </row>
        <row r="90">
          <cell r="E90">
            <v>0</v>
          </cell>
          <cell r="M90">
            <v>0</v>
          </cell>
        </row>
        <row r="91">
          <cell r="E91">
            <v>0</v>
          </cell>
          <cell r="M91">
            <v>0</v>
          </cell>
        </row>
        <row r="92">
          <cell r="E92">
            <v>0</v>
          </cell>
          <cell r="M92">
            <v>0</v>
          </cell>
        </row>
      </sheetData>
      <sheetData sheetId="17">
        <row r="74">
          <cell r="E74">
            <v>0</v>
          </cell>
          <cell r="M74">
            <v>0</v>
          </cell>
        </row>
        <row r="75">
          <cell r="E75">
            <v>0</v>
          </cell>
          <cell r="M75">
            <v>0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0</v>
          </cell>
        </row>
        <row r="79">
          <cell r="E79">
            <v>1743761</v>
          </cell>
          <cell r="M79">
            <v>9418626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0</v>
          </cell>
          <cell r="M84">
            <v>0</v>
          </cell>
        </row>
        <row r="85">
          <cell r="E85">
            <v>7500228</v>
          </cell>
          <cell r="M85">
            <v>17825959</v>
          </cell>
        </row>
        <row r="86">
          <cell r="E86">
            <v>0</v>
          </cell>
          <cell r="M86">
            <v>0</v>
          </cell>
        </row>
        <row r="88">
          <cell r="E88">
            <v>451776</v>
          </cell>
          <cell r="M88">
            <v>881100</v>
          </cell>
        </row>
        <row r="89">
          <cell r="E89">
            <v>42271</v>
          </cell>
          <cell r="M89">
            <v>19895810</v>
          </cell>
        </row>
        <row r="90">
          <cell r="E90">
            <v>0</v>
          </cell>
          <cell r="M90">
            <v>16716575</v>
          </cell>
        </row>
        <row r="91">
          <cell r="E91">
            <v>0</v>
          </cell>
          <cell r="M91">
            <v>0</v>
          </cell>
        </row>
        <row r="92">
          <cell r="E92">
            <v>0</v>
          </cell>
          <cell r="M92">
            <v>0</v>
          </cell>
        </row>
      </sheetData>
      <sheetData sheetId="18">
        <row r="74">
          <cell r="E74">
            <v>0</v>
          </cell>
          <cell r="M74">
            <v>0</v>
          </cell>
        </row>
        <row r="75">
          <cell r="E75">
            <v>1258289</v>
          </cell>
          <cell r="M75">
            <v>3262438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691944</v>
          </cell>
        </row>
        <row r="79">
          <cell r="E79">
            <v>0</v>
          </cell>
          <cell r="M79">
            <v>0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0</v>
          </cell>
          <cell r="M84">
            <v>0</v>
          </cell>
        </row>
        <row r="85">
          <cell r="E85">
            <v>0</v>
          </cell>
          <cell r="M85">
            <v>23698612</v>
          </cell>
        </row>
        <row r="86">
          <cell r="E86">
            <v>0</v>
          </cell>
          <cell r="M86">
            <v>0</v>
          </cell>
        </row>
        <row r="88">
          <cell r="E88">
            <v>0</v>
          </cell>
          <cell r="M88">
            <v>1581996</v>
          </cell>
        </row>
        <row r="89">
          <cell r="E89">
            <v>2659354</v>
          </cell>
          <cell r="M89">
            <v>15370903</v>
          </cell>
        </row>
        <row r="90">
          <cell r="E90">
            <v>34789</v>
          </cell>
          <cell r="M90">
            <v>12480499</v>
          </cell>
        </row>
        <row r="91">
          <cell r="E91">
            <v>206266</v>
          </cell>
          <cell r="M91">
            <v>3388408</v>
          </cell>
        </row>
        <row r="92">
          <cell r="E92">
            <v>0</v>
          </cell>
          <cell r="M92">
            <v>0</v>
          </cell>
        </row>
      </sheetData>
      <sheetData sheetId="19">
        <row r="74">
          <cell r="E74">
            <v>0</v>
          </cell>
          <cell r="M74">
            <v>0</v>
          </cell>
        </row>
        <row r="75">
          <cell r="E75">
            <v>0</v>
          </cell>
          <cell r="M75">
            <v>248185</v>
          </cell>
        </row>
        <row r="76">
          <cell r="E76">
            <v>0</v>
          </cell>
          <cell r="M76">
            <v>0</v>
          </cell>
        </row>
        <row r="78">
          <cell r="E78">
            <v>604618</v>
          </cell>
          <cell r="M78">
            <v>2151082</v>
          </cell>
        </row>
        <row r="79">
          <cell r="E79">
            <v>0</v>
          </cell>
          <cell r="M79">
            <v>0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0</v>
          </cell>
          <cell r="M84">
            <v>0</v>
          </cell>
        </row>
        <row r="85">
          <cell r="E85">
            <v>2057496</v>
          </cell>
          <cell r="M85">
            <v>11307056</v>
          </cell>
        </row>
        <row r="86">
          <cell r="E86">
            <v>0</v>
          </cell>
          <cell r="M86">
            <v>0</v>
          </cell>
        </row>
        <row r="88">
          <cell r="E88">
            <v>1346401</v>
          </cell>
          <cell r="M88">
            <v>6130829</v>
          </cell>
        </row>
        <row r="89">
          <cell r="E89">
            <v>529355</v>
          </cell>
          <cell r="M89">
            <v>4935415</v>
          </cell>
        </row>
        <row r="90">
          <cell r="E90">
            <v>-3351291</v>
          </cell>
          <cell r="M90">
            <v>10981769</v>
          </cell>
        </row>
        <row r="91">
          <cell r="E91">
            <v>0</v>
          </cell>
          <cell r="M91">
            <v>0</v>
          </cell>
        </row>
        <row r="92">
          <cell r="E92">
            <v>0</v>
          </cell>
          <cell r="M92">
            <v>0</v>
          </cell>
        </row>
      </sheetData>
      <sheetData sheetId="20">
        <row r="74">
          <cell r="E74">
            <v>0</v>
          </cell>
          <cell r="M74">
            <v>616470</v>
          </cell>
        </row>
        <row r="75">
          <cell r="E75">
            <v>0</v>
          </cell>
          <cell r="M75">
            <v>0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0</v>
          </cell>
        </row>
        <row r="79">
          <cell r="E79">
            <v>7000615</v>
          </cell>
          <cell r="M79">
            <v>13423071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0</v>
          </cell>
          <cell r="M84">
            <v>21322</v>
          </cell>
        </row>
        <row r="85">
          <cell r="E85">
            <v>1426444</v>
          </cell>
          <cell r="M85">
            <v>12388433</v>
          </cell>
        </row>
        <row r="86">
          <cell r="E86">
            <v>0</v>
          </cell>
          <cell r="M86">
            <v>0</v>
          </cell>
        </row>
        <row r="88">
          <cell r="E88">
            <v>1196503</v>
          </cell>
          <cell r="M88">
            <v>5150364</v>
          </cell>
        </row>
        <row r="89">
          <cell r="E89">
            <v>41075754</v>
          </cell>
          <cell r="M89">
            <v>114834320</v>
          </cell>
        </row>
        <row r="90">
          <cell r="E90">
            <v>0</v>
          </cell>
          <cell r="M90">
            <v>35852619</v>
          </cell>
        </row>
        <row r="91">
          <cell r="E91">
            <v>0</v>
          </cell>
          <cell r="M91">
            <v>0</v>
          </cell>
        </row>
        <row r="92">
          <cell r="E92">
            <v>0</v>
          </cell>
          <cell r="M92">
            <v>0</v>
          </cell>
        </row>
      </sheetData>
      <sheetData sheetId="21">
        <row r="74">
          <cell r="E74">
            <v>0</v>
          </cell>
          <cell r="M74">
            <v>0</v>
          </cell>
        </row>
        <row r="75">
          <cell r="E75">
            <v>0</v>
          </cell>
          <cell r="M75">
            <v>0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0</v>
          </cell>
        </row>
        <row r="79">
          <cell r="E79">
            <v>0</v>
          </cell>
          <cell r="M79">
            <v>0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0</v>
          </cell>
          <cell r="M84">
            <v>0</v>
          </cell>
        </row>
        <row r="85">
          <cell r="E85">
            <v>5483654</v>
          </cell>
          <cell r="M85">
            <v>10270505</v>
          </cell>
        </row>
        <row r="86">
          <cell r="E86">
            <v>0</v>
          </cell>
          <cell r="M86">
            <v>0</v>
          </cell>
        </row>
        <row r="88">
          <cell r="E88">
            <v>2326514</v>
          </cell>
          <cell r="M88">
            <v>3068345</v>
          </cell>
        </row>
        <row r="89">
          <cell r="E89">
            <v>0</v>
          </cell>
          <cell r="M89">
            <v>559578</v>
          </cell>
        </row>
        <row r="90">
          <cell r="E90">
            <v>383420</v>
          </cell>
          <cell r="M90">
            <v>3168565</v>
          </cell>
        </row>
        <row r="91">
          <cell r="E91">
            <v>2643064</v>
          </cell>
          <cell r="M91">
            <v>7463617</v>
          </cell>
        </row>
        <row r="92">
          <cell r="E92">
            <v>0</v>
          </cell>
          <cell r="M92">
            <v>0</v>
          </cell>
        </row>
      </sheetData>
      <sheetData sheetId="22">
        <row r="74">
          <cell r="E74">
            <v>0</v>
          </cell>
          <cell r="M74">
            <v>0</v>
          </cell>
        </row>
        <row r="75">
          <cell r="E75">
            <v>44474</v>
          </cell>
          <cell r="M75">
            <v>4547965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0</v>
          </cell>
        </row>
        <row r="79">
          <cell r="E79">
            <v>0</v>
          </cell>
          <cell r="M79">
            <v>0</v>
          </cell>
        </row>
        <row r="80">
          <cell r="E80">
            <v>0</v>
          </cell>
          <cell r="M80">
            <v>320863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4513</v>
          </cell>
        </row>
        <row r="84">
          <cell r="E84">
            <v>0</v>
          </cell>
          <cell r="M84">
            <v>0</v>
          </cell>
        </row>
        <row r="85">
          <cell r="E85">
            <v>0</v>
          </cell>
          <cell r="M85">
            <v>0</v>
          </cell>
        </row>
        <row r="86">
          <cell r="E86">
            <v>0</v>
          </cell>
          <cell r="M86">
            <v>0</v>
          </cell>
        </row>
        <row r="88">
          <cell r="E88">
            <v>0</v>
          </cell>
          <cell r="M88">
            <v>0</v>
          </cell>
        </row>
        <row r="89">
          <cell r="E89">
            <v>0</v>
          </cell>
          <cell r="M89">
            <v>0</v>
          </cell>
        </row>
        <row r="90">
          <cell r="E90">
            <v>0</v>
          </cell>
          <cell r="M90">
            <v>0</v>
          </cell>
        </row>
        <row r="91">
          <cell r="E91">
            <v>0</v>
          </cell>
          <cell r="M91">
            <v>0</v>
          </cell>
        </row>
        <row r="92">
          <cell r="E92">
            <v>0</v>
          </cell>
          <cell r="M92">
            <v>0</v>
          </cell>
        </row>
      </sheetData>
      <sheetData sheetId="23">
        <row r="74">
          <cell r="E74">
            <v>0</v>
          </cell>
          <cell r="M74">
            <v>0</v>
          </cell>
        </row>
        <row r="75">
          <cell r="E75">
            <v>0</v>
          </cell>
          <cell r="M75">
            <v>260250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156829</v>
          </cell>
        </row>
        <row r="79">
          <cell r="E79">
            <v>0</v>
          </cell>
          <cell r="M79">
            <v>0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0</v>
          </cell>
          <cell r="M84">
            <v>0</v>
          </cell>
        </row>
        <row r="85">
          <cell r="E85">
            <v>3115335</v>
          </cell>
          <cell r="M85">
            <v>31082892</v>
          </cell>
        </row>
        <row r="86">
          <cell r="E86">
            <v>0</v>
          </cell>
          <cell r="M86">
            <v>0</v>
          </cell>
        </row>
        <row r="88">
          <cell r="E88">
            <v>0</v>
          </cell>
          <cell r="M88">
            <v>1520014</v>
          </cell>
        </row>
        <row r="89">
          <cell r="E89">
            <v>0</v>
          </cell>
          <cell r="M89">
            <v>0</v>
          </cell>
        </row>
        <row r="90">
          <cell r="E90">
            <v>0</v>
          </cell>
          <cell r="M90">
            <v>0</v>
          </cell>
        </row>
        <row r="91">
          <cell r="E91">
            <v>0</v>
          </cell>
          <cell r="M91">
            <v>0</v>
          </cell>
        </row>
        <row r="92">
          <cell r="E92">
            <v>0</v>
          </cell>
          <cell r="M92">
            <v>530776</v>
          </cell>
        </row>
      </sheetData>
      <sheetData sheetId="24">
        <row r="74">
          <cell r="E74">
            <v>0</v>
          </cell>
          <cell r="M74">
            <v>0</v>
          </cell>
        </row>
        <row r="75">
          <cell r="E75">
            <v>186500</v>
          </cell>
          <cell r="M75">
            <v>620705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0</v>
          </cell>
        </row>
        <row r="79">
          <cell r="E79">
            <v>0</v>
          </cell>
          <cell r="M79">
            <v>0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0</v>
          </cell>
          <cell r="M84">
            <v>0</v>
          </cell>
        </row>
        <row r="85">
          <cell r="E85">
            <v>8206085</v>
          </cell>
          <cell r="M85">
            <v>66133537</v>
          </cell>
        </row>
        <row r="86">
          <cell r="E86">
            <v>0</v>
          </cell>
          <cell r="M86">
            <v>0</v>
          </cell>
        </row>
        <row r="88">
          <cell r="E88">
            <v>5852470</v>
          </cell>
          <cell r="M88">
            <v>16111411</v>
          </cell>
        </row>
        <row r="89">
          <cell r="E89">
            <v>0</v>
          </cell>
          <cell r="M89">
            <v>0</v>
          </cell>
        </row>
        <row r="90">
          <cell r="E90">
            <v>0</v>
          </cell>
          <cell r="M90">
            <v>0</v>
          </cell>
        </row>
        <row r="91">
          <cell r="E91">
            <v>0</v>
          </cell>
          <cell r="M91">
            <v>1423891</v>
          </cell>
        </row>
        <row r="92">
          <cell r="E92">
            <v>0</v>
          </cell>
          <cell r="M92">
            <v>0</v>
          </cell>
        </row>
      </sheetData>
      <sheetData sheetId="25">
        <row r="74">
          <cell r="E74">
            <v>0</v>
          </cell>
          <cell r="M74">
            <v>0</v>
          </cell>
        </row>
        <row r="75">
          <cell r="E75">
            <v>2749911</v>
          </cell>
          <cell r="M75">
            <v>6948013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0</v>
          </cell>
        </row>
        <row r="79">
          <cell r="E79">
            <v>0</v>
          </cell>
          <cell r="M79">
            <v>0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0</v>
          </cell>
          <cell r="M84">
            <v>0</v>
          </cell>
        </row>
        <row r="85">
          <cell r="E85">
            <v>12168290</v>
          </cell>
          <cell r="M85">
            <v>66303199</v>
          </cell>
        </row>
        <row r="86">
          <cell r="E86">
            <v>0</v>
          </cell>
          <cell r="M86">
            <v>0</v>
          </cell>
        </row>
        <row r="88">
          <cell r="E88">
            <v>0</v>
          </cell>
          <cell r="M88">
            <v>0</v>
          </cell>
        </row>
        <row r="89">
          <cell r="E89">
            <v>0</v>
          </cell>
          <cell r="M89">
            <v>0</v>
          </cell>
        </row>
        <row r="90">
          <cell r="E90">
            <v>0</v>
          </cell>
          <cell r="M90">
            <v>0</v>
          </cell>
        </row>
        <row r="91">
          <cell r="E91">
            <v>0</v>
          </cell>
          <cell r="M91">
            <v>0</v>
          </cell>
        </row>
        <row r="92">
          <cell r="E92">
            <v>0</v>
          </cell>
          <cell r="M92">
            <v>0</v>
          </cell>
        </row>
      </sheetData>
      <sheetData sheetId="26">
        <row r="74">
          <cell r="E74">
            <v>0</v>
          </cell>
          <cell r="M74">
            <v>0</v>
          </cell>
        </row>
        <row r="75">
          <cell r="E75">
            <v>9025689</v>
          </cell>
          <cell r="M75">
            <v>45029889</v>
          </cell>
        </row>
        <row r="76">
          <cell r="E76">
            <v>0</v>
          </cell>
          <cell r="M76">
            <v>0</v>
          </cell>
        </row>
        <row r="78">
          <cell r="E78">
            <v>248570</v>
          </cell>
          <cell r="M78">
            <v>248570</v>
          </cell>
        </row>
        <row r="79">
          <cell r="E79">
            <v>0</v>
          </cell>
          <cell r="M79">
            <v>0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0</v>
          </cell>
          <cell r="M84">
            <v>0</v>
          </cell>
        </row>
        <row r="85">
          <cell r="E85">
            <v>462607</v>
          </cell>
          <cell r="M85">
            <v>26385782</v>
          </cell>
        </row>
        <row r="86">
          <cell r="E86">
            <v>0</v>
          </cell>
          <cell r="M86">
            <v>0</v>
          </cell>
        </row>
        <row r="88">
          <cell r="E88">
            <v>0</v>
          </cell>
          <cell r="M88">
            <v>0</v>
          </cell>
        </row>
        <row r="89">
          <cell r="E89">
            <v>0</v>
          </cell>
          <cell r="M89">
            <v>0</v>
          </cell>
        </row>
        <row r="90">
          <cell r="E90">
            <v>0</v>
          </cell>
          <cell r="M90">
            <v>0</v>
          </cell>
        </row>
        <row r="91">
          <cell r="E91">
            <v>0</v>
          </cell>
          <cell r="M91">
            <v>799603</v>
          </cell>
        </row>
        <row r="92">
          <cell r="E92">
            <v>0</v>
          </cell>
          <cell r="M92">
            <v>0</v>
          </cell>
        </row>
      </sheetData>
      <sheetData sheetId="27">
        <row r="74">
          <cell r="E74">
            <v>0</v>
          </cell>
          <cell r="M74">
            <v>0</v>
          </cell>
        </row>
        <row r="75">
          <cell r="E75">
            <v>0</v>
          </cell>
          <cell r="M75">
            <v>0</v>
          </cell>
        </row>
        <row r="76">
          <cell r="E76">
            <v>0</v>
          </cell>
          <cell r="M76">
            <v>0</v>
          </cell>
        </row>
        <row r="78">
          <cell r="E78">
            <v>0</v>
          </cell>
          <cell r="M78">
            <v>0</v>
          </cell>
        </row>
        <row r="79">
          <cell r="E79">
            <v>0</v>
          </cell>
          <cell r="M79">
            <v>0</v>
          </cell>
        </row>
        <row r="80">
          <cell r="E80">
            <v>0</v>
          </cell>
          <cell r="M80">
            <v>0</v>
          </cell>
        </row>
        <row r="81">
          <cell r="E81">
            <v>0</v>
          </cell>
          <cell r="M81">
            <v>0</v>
          </cell>
        </row>
        <row r="82">
          <cell r="E82">
            <v>0</v>
          </cell>
          <cell r="M82">
            <v>0</v>
          </cell>
        </row>
        <row r="84">
          <cell r="E84">
            <v>0</v>
          </cell>
          <cell r="M84">
            <v>0</v>
          </cell>
        </row>
        <row r="85">
          <cell r="E85">
            <v>0</v>
          </cell>
          <cell r="M85">
            <v>0</v>
          </cell>
        </row>
        <row r="86">
          <cell r="E86">
            <v>0</v>
          </cell>
          <cell r="M86">
            <v>0</v>
          </cell>
        </row>
        <row r="88">
          <cell r="E88">
            <v>0</v>
          </cell>
          <cell r="M88">
            <v>0</v>
          </cell>
        </row>
        <row r="89">
          <cell r="E89">
            <v>69340741</v>
          </cell>
          <cell r="M89">
            <v>372812677</v>
          </cell>
        </row>
        <row r="90">
          <cell r="E90">
            <v>0</v>
          </cell>
          <cell r="M90">
            <v>0</v>
          </cell>
        </row>
        <row r="91">
          <cell r="E91">
            <v>0</v>
          </cell>
          <cell r="M91">
            <v>0</v>
          </cell>
        </row>
        <row r="92">
          <cell r="E92">
            <v>0</v>
          </cell>
          <cell r="M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80"/>
  <sheetViews>
    <sheetView showGridLines="0" tabSelected="1" zoomScalePageLayoutView="0" workbookViewId="0" topLeftCell="A17">
      <selection activeCell="A1" sqref="A1"/>
    </sheetView>
  </sheetViews>
  <sheetFormatPr defaultColWidth="9.140625" defaultRowHeight="12.75"/>
  <cols>
    <col min="1" max="1" width="1.7109375" style="4" customWidth="1"/>
    <col min="2" max="2" width="48.7109375" style="6" customWidth="1"/>
    <col min="3" max="17" width="12.28125" style="6" customWidth="1"/>
    <col min="18" max="18" width="2.7109375" style="4" customWidth="1"/>
    <col min="19" max="19" width="12.28125" style="4" customWidth="1"/>
    <col min="20" max="21" width="12.421875" style="0" customWidth="1"/>
    <col min="22" max="16384" width="9.140625" style="4" customWidth="1"/>
  </cols>
  <sheetData>
    <row r="2" spans="2:21" s="3" customFormat="1" ht="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/>
      <c r="U2"/>
    </row>
    <row r="3" spans="2:21" s="3" customFormat="1" ht="18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/>
      <c r="U3"/>
    </row>
    <row r="4" spans="2:19" ht="15.75" customHeight="1">
      <c r="B4" s="4"/>
      <c r="C4" s="5"/>
      <c r="R4" s="6"/>
      <c r="S4" s="6"/>
    </row>
    <row r="5" spans="2:17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P5" s="7"/>
      <c r="Q5" s="7"/>
    </row>
    <row r="6" spans="2:17" ht="15" customHeight="1">
      <c r="B6" s="8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7"/>
      <c r="Q6" s="7"/>
    </row>
    <row r="7" spans="2:17" ht="15" customHeight="1">
      <c r="B7" s="9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3" t="s">
        <v>4</v>
      </c>
      <c r="P7" s="14"/>
      <c r="Q7" s="15" t="s">
        <v>5</v>
      </c>
    </row>
    <row r="8" spans="2:17" ht="15" customHeight="1">
      <c r="B8" s="16"/>
      <c r="C8" s="17" t="s">
        <v>6</v>
      </c>
      <c r="D8" s="18"/>
      <c r="E8" s="19" t="s">
        <v>7</v>
      </c>
      <c r="F8" s="18"/>
      <c r="G8" s="19" t="s">
        <v>8</v>
      </c>
      <c r="H8" s="18"/>
      <c r="I8" s="19" t="s">
        <v>9</v>
      </c>
      <c r="J8" s="18"/>
      <c r="K8" s="19" t="s">
        <v>10</v>
      </c>
      <c r="L8" s="18"/>
      <c r="M8" s="19" t="s">
        <v>11</v>
      </c>
      <c r="N8" s="18"/>
      <c r="O8" s="19" t="s">
        <v>10</v>
      </c>
      <c r="P8" s="18"/>
      <c r="Q8" s="20"/>
    </row>
    <row r="9" spans="2:17" ht="54.75" customHeight="1">
      <c r="B9" s="21" t="s">
        <v>12</v>
      </c>
      <c r="C9" s="22" t="s">
        <v>13</v>
      </c>
      <c r="D9" s="22" t="s">
        <v>14</v>
      </c>
      <c r="E9" s="23" t="s">
        <v>15</v>
      </c>
      <c r="F9" s="24" t="s">
        <v>16</v>
      </c>
      <c r="G9" s="23" t="s">
        <v>15</v>
      </c>
      <c r="H9" s="24" t="s">
        <v>17</v>
      </c>
      <c r="I9" s="23" t="s">
        <v>15</v>
      </c>
      <c r="J9" s="24" t="s">
        <v>18</v>
      </c>
      <c r="K9" s="23" t="s">
        <v>15</v>
      </c>
      <c r="L9" s="24" t="s">
        <v>19</v>
      </c>
      <c r="M9" s="23" t="s">
        <v>15</v>
      </c>
      <c r="N9" s="24" t="s">
        <v>20</v>
      </c>
      <c r="O9" s="23" t="s">
        <v>15</v>
      </c>
      <c r="P9" s="24" t="s">
        <v>20</v>
      </c>
      <c r="Q9" s="25"/>
    </row>
    <row r="10" spans="2:17" ht="4.5" customHeight="1">
      <c r="B10" s="26"/>
      <c r="C10" s="27"/>
      <c r="D10" s="27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9"/>
      <c r="P10" s="30"/>
      <c r="Q10" s="30"/>
    </row>
    <row r="11" spans="2:21" s="34" customFormat="1" ht="15.75" customHeight="1">
      <c r="B11" s="31" t="s">
        <v>21</v>
      </c>
      <c r="C11" s="32"/>
      <c r="D11" s="32"/>
      <c r="E11" s="32"/>
      <c r="F11" s="33"/>
      <c r="G11" s="32"/>
      <c r="H11" s="33"/>
      <c r="I11" s="32"/>
      <c r="J11" s="33"/>
      <c r="K11" s="32"/>
      <c r="L11" s="33"/>
      <c r="M11" s="32"/>
      <c r="N11" s="33"/>
      <c r="O11" s="32"/>
      <c r="P11" s="33"/>
      <c r="Q11" s="33"/>
      <c r="T11"/>
      <c r="U11"/>
    </row>
    <row r="12" spans="2:21" s="38" customFormat="1" ht="15.75" customHeight="1">
      <c r="B12" s="35" t="s">
        <v>22</v>
      </c>
      <c r="C12" s="36">
        <v>409077587877</v>
      </c>
      <c r="D12" s="36">
        <v>420774591583</v>
      </c>
      <c r="E12" s="36">
        <v>109431800444</v>
      </c>
      <c r="F12" s="37">
        <v>26.8</v>
      </c>
      <c r="G12" s="36">
        <v>89968752791</v>
      </c>
      <c r="H12" s="37">
        <v>22</v>
      </c>
      <c r="I12" s="36">
        <v>93890308257</v>
      </c>
      <c r="J12" s="37">
        <v>22.3</v>
      </c>
      <c r="K12" s="36">
        <v>74654576614</v>
      </c>
      <c r="L12" s="37">
        <v>17.7</v>
      </c>
      <c r="M12" s="36">
        <v>367945438106</v>
      </c>
      <c r="N12" s="37">
        <v>87.4</v>
      </c>
      <c r="O12" s="36">
        <v>63249602880</v>
      </c>
      <c r="P12" s="37">
        <v>97.2</v>
      </c>
      <c r="Q12" s="37">
        <v>18</v>
      </c>
      <c r="T12"/>
      <c r="U12"/>
    </row>
    <row r="13" spans="2:21" s="42" customFormat="1" ht="12.75" customHeight="1">
      <c r="B13" s="39" t="s">
        <v>23</v>
      </c>
      <c r="C13" s="40">
        <v>71212756881</v>
      </c>
      <c r="D13" s="40">
        <v>71611296348</v>
      </c>
      <c r="E13" s="40">
        <v>21853796136</v>
      </c>
      <c r="F13" s="41">
        <v>30.7</v>
      </c>
      <c r="G13" s="40">
        <v>15462665181</v>
      </c>
      <c r="H13" s="41">
        <v>21.7</v>
      </c>
      <c r="I13" s="40">
        <v>16438592509</v>
      </c>
      <c r="J13" s="41">
        <v>23</v>
      </c>
      <c r="K13" s="40">
        <v>16462302710</v>
      </c>
      <c r="L13" s="41">
        <v>23</v>
      </c>
      <c r="M13" s="40">
        <v>70217356536</v>
      </c>
      <c r="N13" s="41">
        <v>98.1</v>
      </c>
      <c r="O13" s="40">
        <v>12881404094</v>
      </c>
      <c r="P13" s="41">
        <v>103.6</v>
      </c>
      <c r="Q13" s="41">
        <v>27.8</v>
      </c>
      <c r="T13" s="43"/>
      <c r="U13" s="43"/>
    </row>
    <row r="14" spans="2:21" s="42" customFormat="1" ht="12.75" customHeight="1">
      <c r="B14" s="39"/>
      <c r="C14" s="40">
        <v>0</v>
      </c>
      <c r="D14" s="40">
        <v>0</v>
      </c>
      <c r="E14" s="40">
        <v>0</v>
      </c>
      <c r="F14" s="41">
        <v>0</v>
      </c>
      <c r="G14" s="40">
        <v>0</v>
      </c>
      <c r="H14" s="41">
        <v>0</v>
      </c>
      <c r="I14" s="40">
        <v>0</v>
      </c>
      <c r="J14" s="41">
        <v>0</v>
      </c>
      <c r="K14" s="40">
        <v>0</v>
      </c>
      <c r="L14" s="41">
        <v>0</v>
      </c>
      <c r="M14" s="40">
        <v>0</v>
      </c>
      <c r="N14" s="41">
        <v>0</v>
      </c>
      <c r="O14" s="40">
        <v>0</v>
      </c>
      <c r="P14" s="41">
        <v>0</v>
      </c>
      <c r="Q14" s="41">
        <v>0</v>
      </c>
      <c r="T14" s="43"/>
      <c r="U14" s="43"/>
    </row>
    <row r="15" spans="2:21" s="42" customFormat="1" ht="12.75" customHeight="1">
      <c r="B15" s="39" t="s">
        <v>24</v>
      </c>
      <c r="C15" s="40">
        <v>134103833705</v>
      </c>
      <c r="D15" s="40">
        <v>133444553418</v>
      </c>
      <c r="E15" s="40">
        <v>30027669598</v>
      </c>
      <c r="F15" s="41">
        <v>22.4</v>
      </c>
      <c r="G15" s="40">
        <v>26661384975</v>
      </c>
      <c r="H15" s="41">
        <v>19.9</v>
      </c>
      <c r="I15" s="40">
        <v>27121425718</v>
      </c>
      <c r="J15" s="41">
        <v>20.3</v>
      </c>
      <c r="K15" s="40">
        <v>26674782223</v>
      </c>
      <c r="L15" s="41">
        <v>20</v>
      </c>
      <c r="M15" s="40">
        <v>110485262514</v>
      </c>
      <c r="N15" s="41">
        <v>82.8</v>
      </c>
      <c r="O15" s="40">
        <v>21756147824</v>
      </c>
      <c r="P15" s="41">
        <v>94.6</v>
      </c>
      <c r="Q15" s="41">
        <v>22.6</v>
      </c>
      <c r="T15" s="43"/>
      <c r="U15" s="43"/>
    </row>
    <row r="16" spans="2:21" s="42" customFormat="1" ht="12.75" customHeight="1">
      <c r="B16" s="39" t="s">
        <v>25</v>
      </c>
      <c r="C16" s="40">
        <v>44937977737</v>
      </c>
      <c r="D16" s="40">
        <v>44491824103</v>
      </c>
      <c r="E16" s="40">
        <v>9989563265</v>
      </c>
      <c r="F16" s="41">
        <v>22.2</v>
      </c>
      <c r="G16" s="40">
        <v>9873567816</v>
      </c>
      <c r="H16" s="41">
        <v>22</v>
      </c>
      <c r="I16" s="40">
        <v>10566565794</v>
      </c>
      <c r="J16" s="41">
        <v>23.7</v>
      </c>
      <c r="K16" s="40">
        <v>9766249516</v>
      </c>
      <c r="L16" s="41">
        <v>22</v>
      </c>
      <c r="M16" s="40">
        <v>40195946391</v>
      </c>
      <c r="N16" s="41">
        <v>90.3</v>
      </c>
      <c r="O16" s="40">
        <v>7525372752</v>
      </c>
      <c r="P16" s="41">
        <v>93.2</v>
      </c>
      <c r="Q16" s="41">
        <v>29.8</v>
      </c>
      <c r="T16" s="43"/>
      <c r="U16" s="43"/>
    </row>
    <row r="17" spans="2:21" s="42" customFormat="1" ht="12.75" customHeight="1">
      <c r="B17" s="39" t="s">
        <v>26</v>
      </c>
      <c r="C17" s="40">
        <v>17232130000</v>
      </c>
      <c r="D17" s="40">
        <v>17253520966</v>
      </c>
      <c r="E17" s="40">
        <v>4193658354</v>
      </c>
      <c r="F17" s="41">
        <v>24.3</v>
      </c>
      <c r="G17" s="40">
        <v>3962701322</v>
      </c>
      <c r="H17" s="41">
        <v>23</v>
      </c>
      <c r="I17" s="40">
        <v>3993035088</v>
      </c>
      <c r="J17" s="41">
        <v>23.1</v>
      </c>
      <c r="K17" s="40">
        <v>4086555278</v>
      </c>
      <c r="L17" s="41">
        <v>23.7</v>
      </c>
      <c r="M17" s="40">
        <v>16235950042</v>
      </c>
      <c r="N17" s="41">
        <v>94.1</v>
      </c>
      <c r="O17" s="40">
        <v>3414725534</v>
      </c>
      <c r="P17" s="41">
        <v>103.5</v>
      </c>
      <c r="Q17" s="41">
        <v>19.7</v>
      </c>
      <c r="T17" s="43"/>
      <c r="U17" s="43"/>
    </row>
    <row r="18" spans="2:21" s="42" customFormat="1" ht="12.75" customHeight="1">
      <c r="B18" s="39" t="s">
        <v>27</v>
      </c>
      <c r="C18" s="40">
        <v>13902203816</v>
      </c>
      <c r="D18" s="40">
        <v>14214477935</v>
      </c>
      <c r="E18" s="40">
        <v>3014399251</v>
      </c>
      <c r="F18" s="41">
        <v>21.7</v>
      </c>
      <c r="G18" s="40">
        <v>2779144152</v>
      </c>
      <c r="H18" s="41">
        <v>20</v>
      </c>
      <c r="I18" s="40">
        <v>2968403680</v>
      </c>
      <c r="J18" s="41">
        <v>20.9</v>
      </c>
      <c r="K18" s="40">
        <v>2837656140</v>
      </c>
      <c r="L18" s="41">
        <v>20</v>
      </c>
      <c r="M18" s="40">
        <v>11599603223</v>
      </c>
      <c r="N18" s="41">
        <v>81.6</v>
      </c>
      <c r="O18" s="40">
        <v>2524764217</v>
      </c>
      <c r="P18" s="41">
        <v>98.5</v>
      </c>
      <c r="Q18" s="41">
        <v>12.4</v>
      </c>
      <c r="T18" s="43"/>
      <c r="U18" s="43"/>
    </row>
    <row r="19" spans="2:21" s="42" customFormat="1" ht="12.75" customHeight="1">
      <c r="B19" s="39"/>
      <c r="C19" s="40">
        <v>0</v>
      </c>
      <c r="D19" s="40">
        <v>0</v>
      </c>
      <c r="E19" s="40">
        <v>0</v>
      </c>
      <c r="F19" s="41">
        <v>0</v>
      </c>
      <c r="G19" s="40">
        <v>0</v>
      </c>
      <c r="H19" s="41">
        <v>0</v>
      </c>
      <c r="I19" s="40">
        <v>0</v>
      </c>
      <c r="J19" s="41">
        <v>0</v>
      </c>
      <c r="K19" s="40">
        <v>0</v>
      </c>
      <c r="L19" s="41">
        <v>0</v>
      </c>
      <c r="M19" s="40">
        <v>0</v>
      </c>
      <c r="N19" s="41">
        <v>0</v>
      </c>
      <c r="O19" s="40">
        <v>0</v>
      </c>
      <c r="P19" s="41">
        <v>0</v>
      </c>
      <c r="Q19" s="41">
        <v>0</v>
      </c>
      <c r="T19" s="43"/>
      <c r="U19" s="43"/>
    </row>
    <row r="20" spans="2:21" s="42" customFormat="1" ht="12.75" customHeight="1">
      <c r="B20" s="39" t="s">
        <v>28</v>
      </c>
      <c r="C20" s="40">
        <v>2887575279</v>
      </c>
      <c r="D20" s="40">
        <v>2777787332</v>
      </c>
      <c r="E20" s="40">
        <v>584865453</v>
      </c>
      <c r="F20" s="41">
        <v>20.3</v>
      </c>
      <c r="G20" s="40">
        <v>515316687</v>
      </c>
      <c r="H20" s="41">
        <v>17.8</v>
      </c>
      <c r="I20" s="40">
        <v>510465177</v>
      </c>
      <c r="J20" s="41">
        <v>18.4</v>
      </c>
      <c r="K20" s="40">
        <v>533924507</v>
      </c>
      <c r="L20" s="41">
        <v>19.2</v>
      </c>
      <c r="M20" s="40">
        <v>2144571824</v>
      </c>
      <c r="N20" s="41">
        <v>77.2</v>
      </c>
      <c r="O20" s="40">
        <v>331548056</v>
      </c>
      <c r="P20" s="41">
        <v>71.5</v>
      </c>
      <c r="Q20" s="41">
        <v>61</v>
      </c>
      <c r="T20" s="43"/>
      <c r="U20" s="43"/>
    </row>
    <row r="21" spans="2:21" s="42" customFormat="1" ht="12.75" customHeight="1">
      <c r="B21" s="39" t="s">
        <v>29</v>
      </c>
      <c r="C21" s="40">
        <v>4415551040</v>
      </c>
      <c r="D21" s="40">
        <v>4837441688</v>
      </c>
      <c r="E21" s="40">
        <v>1181816314</v>
      </c>
      <c r="F21" s="41">
        <v>26.8</v>
      </c>
      <c r="G21" s="40">
        <v>926495788</v>
      </c>
      <c r="H21" s="41">
        <v>21</v>
      </c>
      <c r="I21" s="40">
        <v>1479678324</v>
      </c>
      <c r="J21" s="41">
        <v>30.6</v>
      </c>
      <c r="K21" s="40">
        <v>1200310438</v>
      </c>
      <c r="L21" s="41">
        <v>24.8</v>
      </c>
      <c r="M21" s="40">
        <v>4788300864</v>
      </c>
      <c r="N21" s="41">
        <v>99</v>
      </c>
      <c r="O21" s="40">
        <v>1231268243</v>
      </c>
      <c r="P21" s="41">
        <v>108</v>
      </c>
      <c r="Q21" s="41">
        <v>-2.5</v>
      </c>
      <c r="T21" s="43"/>
      <c r="U21" s="43"/>
    </row>
    <row r="22" spans="2:21" s="42" customFormat="1" ht="12.75" customHeight="1">
      <c r="B22" s="39" t="s">
        <v>30</v>
      </c>
      <c r="C22" s="40">
        <v>7548384481</v>
      </c>
      <c r="D22" s="40">
        <v>8685085631</v>
      </c>
      <c r="E22" s="40">
        <v>1919878745</v>
      </c>
      <c r="F22" s="41">
        <v>25.4</v>
      </c>
      <c r="G22" s="40">
        <v>2188927058</v>
      </c>
      <c r="H22" s="41">
        <v>29</v>
      </c>
      <c r="I22" s="40">
        <v>2170669894</v>
      </c>
      <c r="J22" s="41">
        <v>25</v>
      </c>
      <c r="K22" s="40">
        <v>1681142336</v>
      </c>
      <c r="L22" s="41">
        <v>19.4</v>
      </c>
      <c r="M22" s="40">
        <v>7960618033</v>
      </c>
      <c r="N22" s="41">
        <v>91.7</v>
      </c>
      <c r="O22" s="40">
        <v>1908504066</v>
      </c>
      <c r="P22" s="41">
        <v>132.2</v>
      </c>
      <c r="Q22" s="41">
        <v>-11.9</v>
      </c>
      <c r="T22" s="43"/>
      <c r="U22" s="43"/>
    </row>
    <row r="23" spans="2:21" s="42" customFormat="1" ht="12.75" customHeight="1">
      <c r="B23" s="39" t="s">
        <v>31</v>
      </c>
      <c r="C23" s="40">
        <v>25322369</v>
      </c>
      <c r="D23" s="40">
        <v>35813375</v>
      </c>
      <c r="E23" s="40">
        <v>1660091</v>
      </c>
      <c r="F23" s="41">
        <v>6.6</v>
      </c>
      <c r="G23" s="40">
        <v>6979180</v>
      </c>
      <c r="H23" s="41">
        <v>27.6</v>
      </c>
      <c r="I23" s="40">
        <v>8010424</v>
      </c>
      <c r="J23" s="41">
        <v>22.4</v>
      </c>
      <c r="K23" s="40">
        <v>5947107</v>
      </c>
      <c r="L23" s="41">
        <v>16.6</v>
      </c>
      <c r="M23" s="40">
        <v>22596802</v>
      </c>
      <c r="N23" s="41">
        <v>63.1</v>
      </c>
      <c r="O23" s="40">
        <v>10230750</v>
      </c>
      <c r="P23" s="41">
        <v>71.8</v>
      </c>
      <c r="Q23" s="41">
        <v>-41.9</v>
      </c>
      <c r="T23" s="43"/>
      <c r="U23" s="43"/>
    </row>
    <row r="24" spans="2:21" s="42" customFormat="1" ht="12.75" customHeight="1">
      <c r="B24" s="39" t="s">
        <v>32</v>
      </c>
      <c r="C24" s="40">
        <v>5459900176</v>
      </c>
      <c r="D24" s="40">
        <v>5717336044</v>
      </c>
      <c r="E24" s="40">
        <v>968298743</v>
      </c>
      <c r="F24" s="41">
        <v>17.7</v>
      </c>
      <c r="G24" s="40">
        <v>1231522673</v>
      </c>
      <c r="H24" s="41">
        <v>22.6</v>
      </c>
      <c r="I24" s="40">
        <v>1026158121</v>
      </c>
      <c r="J24" s="41">
        <v>17.9</v>
      </c>
      <c r="K24" s="40">
        <v>722811997</v>
      </c>
      <c r="L24" s="41">
        <v>12.6</v>
      </c>
      <c r="M24" s="40">
        <v>3948791534</v>
      </c>
      <c r="N24" s="41">
        <v>69.1</v>
      </c>
      <c r="O24" s="40">
        <v>1322627208</v>
      </c>
      <c r="P24" s="41">
        <v>85.8</v>
      </c>
      <c r="Q24" s="41">
        <v>-45.4</v>
      </c>
      <c r="T24" s="43"/>
      <c r="U24" s="43"/>
    </row>
    <row r="25" spans="2:21" s="42" customFormat="1" ht="12.75" customHeight="1">
      <c r="B25" s="39" t="s">
        <v>33</v>
      </c>
      <c r="C25" s="40">
        <v>1090112232</v>
      </c>
      <c r="D25" s="40">
        <v>996614928</v>
      </c>
      <c r="E25" s="40">
        <v>311035892</v>
      </c>
      <c r="F25" s="41">
        <v>28.5</v>
      </c>
      <c r="G25" s="40">
        <v>247259463</v>
      </c>
      <c r="H25" s="41">
        <v>22.7</v>
      </c>
      <c r="I25" s="40">
        <v>211685688</v>
      </c>
      <c r="J25" s="41">
        <v>21.2</v>
      </c>
      <c r="K25" s="40">
        <v>251923598</v>
      </c>
      <c r="L25" s="41">
        <v>25.3</v>
      </c>
      <c r="M25" s="40">
        <v>1021904641</v>
      </c>
      <c r="N25" s="41">
        <v>102.5</v>
      </c>
      <c r="O25" s="40">
        <v>168620948</v>
      </c>
      <c r="P25" s="41">
        <v>106.7</v>
      </c>
      <c r="Q25" s="41">
        <v>49.4</v>
      </c>
      <c r="T25" s="43"/>
      <c r="U25" s="43"/>
    </row>
    <row r="26" spans="2:21" s="42" customFormat="1" ht="12.75" customHeight="1">
      <c r="B26" s="39" t="s">
        <v>34</v>
      </c>
      <c r="C26" s="40">
        <v>2205739635</v>
      </c>
      <c r="D26" s="40">
        <v>1965516850</v>
      </c>
      <c r="E26" s="40">
        <v>340834496</v>
      </c>
      <c r="F26" s="41">
        <v>15.5</v>
      </c>
      <c r="G26" s="40">
        <v>407937669</v>
      </c>
      <c r="H26" s="41">
        <v>18.5</v>
      </c>
      <c r="I26" s="40">
        <v>403247405</v>
      </c>
      <c r="J26" s="41">
        <v>20.5</v>
      </c>
      <c r="K26" s="40">
        <v>275344264</v>
      </c>
      <c r="L26" s="41">
        <v>14</v>
      </c>
      <c r="M26" s="40">
        <v>1427363834</v>
      </c>
      <c r="N26" s="41">
        <v>72.6</v>
      </c>
      <c r="O26" s="40">
        <v>541988929</v>
      </c>
      <c r="P26" s="41">
        <v>87.3</v>
      </c>
      <c r="Q26" s="41">
        <v>-49.2</v>
      </c>
      <c r="T26" s="43"/>
      <c r="U26" s="43"/>
    </row>
    <row r="27" spans="2:21" s="42" customFormat="1" ht="12.75" customHeight="1">
      <c r="B27" s="39" t="s">
        <v>35</v>
      </c>
      <c r="C27" s="40">
        <v>81099459248</v>
      </c>
      <c r="D27" s="40">
        <v>89007415256</v>
      </c>
      <c r="E27" s="40">
        <v>29184603641</v>
      </c>
      <c r="F27" s="41">
        <v>36</v>
      </c>
      <c r="G27" s="40">
        <v>20150183666</v>
      </c>
      <c r="H27" s="41">
        <v>24.8</v>
      </c>
      <c r="I27" s="40">
        <v>21889902026</v>
      </c>
      <c r="J27" s="41">
        <v>24.6</v>
      </c>
      <c r="K27" s="40">
        <v>7599051923</v>
      </c>
      <c r="L27" s="41">
        <v>8.5</v>
      </c>
      <c r="M27" s="40">
        <v>78823741256</v>
      </c>
      <c r="N27" s="41">
        <v>88.6</v>
      </c>
      <c r="O27" s="40">
        <v>5884316874</v>
      </c>
      <c r="P27" s="41">
        <v>96.7</v>
      </c>
      <c r="Q27" s="41">
        <v>29.1</v>
      </c>
      <c r="T27" s="43"/>
      <c r="U27" s="43"/>
    </row>
    <row r="28" spans="2:21" s="42" customFormat="1" ht="12.75" customHeight="1">
      <c r="B28" s="39" t="s">
        <v>36</v>
      </c>
      <c r="C28" s="40">
        <v>22263365382</v>
      </c>
      <c r="D28" s="40">
        <v>25204890725</v>
      </c>
      <c r="E28" s="40">
        <v>5704616937</v>
      </c>
      <c r="F28" s="41">
        <v>25.6</v>
      </c>
      <c r="G28" s="40">
        <v>5504471869</v>
      </c>
      <c r="H28" s="41">
        <v>24.7</v>
      </c>
      <c r="I28" s="40">
        <v>4971899345</v>
      </c>
      <c r="J28" s="41">
        <v>19.7</v>
      </c>
      <c r="K28" s="40">
        <v>2273007578</v>
      </c>
      <c r="L28" s="41">
        <v>9</v>
      </c>
      <c r="M28" s="40">
        <v>18453995729</v>
      </c>
      <c r="N28" s="41">
        <v>73.2</v>
      </c>
      <c r="O28" s="40">
        <v>3655700933</v>
      </c>
      <c r="P28" s="41">
        <v>88.2</v>
      </c>
      <c r="Q28" s="41">
        <v>-37.8</v>
      </c>
      <c r="T28" s="43"/>
      <c r="U28" s="43"/>
    </row>
    <row r="29" spans="2:21" s="42" customFormat="1" ht="12.75" customHeight="1">
      <c r="B29" s="39" t="s">
        <v>37</v>
      </c>
      <c r="C29" s="40">
        <v>693275896</v>
      </c>
      <c r="D29" s="40">
        <v>531016984</v>
      </c>
      <c r="E29" s="40">
        <v>155103528</v>
      </c>
      <c r="F29" s="41">
        <v>22.4</v>
      </c>
      <c r="G29" s="40">
        <v>50195292</v>
      </c>
      <c r="H29" s="41">
        <v>7.2</v>
      </c>
      <c r="I29" s="40">
        <v>130569064</v>
      </c>
      <c r="J29" s="41">
        <v>24.6</v>
      </c>
      <c r="K29" s="40">
        <v>283566999</v>
      </c>
      <c r="L29" s="41">
        <v>53.4</v>
      </c>
      <c r="M29" s="40">
        <v>619434883</v>
      </c>
      <c r="N29" s="41">
        <v>116.7</v>
      </c>
      <c r="O29" s="40">
        <v>92382452</v>
      </c>
      <c r="P29" s="41">
        <v>192</v>
      </c>
      <c r="Q29" s="41">
        <v>206.9</v>
      </c>
      <c r="T29" s="43"/>
      <c r="U29" s="43"/>
    </row>
    <row r="30" spans="2:21" s="34" customFormat="1" ht="4.5" customHeight="1">
      <c r="B30" s="31"/>
      <c r="C30" s="44"/>
      <c r="D30" s="44"/>
      <c r="E30" s="44"/>
      <c r="F30" s="33"/>
      <c r="G30" s="44"/>
      <c r="H30" s="33"/>
      <c r="I30" s="44"/>
      <c r="J30" s="33"/>
      <c r="K30" s="44"/>
      <c r="L30" s="33"/>
      <c r="M30" s="44"/>
      <c r="N30" s="33"/>
      <c r="O30" s="44"/>
      <c r="P30" s="33"/>
      <c r="Q30" s="33"/>
      <c r="T30"/>
      <c r="U30"/>
    </row>
    <row r="31" spans="2:21" s="45" customFormat="1" ht="15.75" customHeight="1">
      <c r="B31" s="35" t="s">
        <v>38</v>
      </c>
      <c r="C31" s="36">
        <v>403301183706</v>
      </c>
      <c r="D31" s="36">
        <v>412388504901</v>
      </c>
      <c r="E31" s="36">
        <v>82604091572</v>
      </c>
      <c r="F31" s="37">
        <v>20.5</v>
      </c>
      <c r="G31" s="36">
        <v>84962468178</v>
      </c>
      <c r="H31" s="37">
        <v>21.1</v>
      </c>
      <c r="I31" s="36">
        <v>85001619826</v>
      </c>
      <c r="J31" s="37">
        <v>20.6</v>
      </c>
      <c r="K31" s="36">
        <v>90433665636</v>
      </c>
      <c r="L31" s="37">
        <v>21.9</v>
      </c>
      <c r="M31" s="36">
        <v>343001845212</v>
      </c>
      <c r="N31" s="37">
        <v>83.2</v>
      </c>
      <c r="O31" s="36">
        <v>79646861217</v>
      </c>
      <c r="P31" s="37">
        <v>87.5</v>
      </c>
      <c r="Q31" s="37">
        <v>13.5</v>
      </c>
      <c r="T31" s="46"/>
      <c r="U31" s="46"/>
    </row>
    <row r="32" spans="2:21" s="42" customFormat="1" ht="12.75" customHeight="1">
      <c r="B32" s="47" t="s">
        <v>39</v>
      </c>
      <c r="C32" s="40">
        <v>120480548388</v>
      </c>
      <c r="D32" s="40">
        <v>119037199194</v>
      </c>
      <c r="E32" s="40">
        <v>23737526567</v>
      </c>
      <c r="F32" s="41">
        <v>19.7</v>
      </c>
      <c r="G32" s="40">
        <v>25852609577</v>
      </c>
      <c r="H32" s="41">
        <v>21.5</v>
      </c>
      <c r="I32" s="40">
        <v>27912102300</v>
      </c>
      <c r="J32" s="41">
        <v>23.4</v>
      </c>
      <c r="K32" s="40">
        <v>27934270459</v>
      </c>
      <c r="L32" s="41">
        <v>23.5</v>
      </c>
      <c r="M32" s="40">
        <v>105436508903</v>
      </c>
      <c r="N32" s="41">
        <v>88.6</v>
      </c>
      <c r="O32" s="40">
        <v>24195336496</v>
      </c>
      <c r="P32" s="41">
        <v>88.7</v>
      </c>
      <c r="Q32" s="41">
        <v>15.5</v>
      </c>
      <c r="T32" s="43"/>
      <c r="U32" s="43"/>
    </row>
    <row r="33" spans="2:21" s="42" customFormat="1" ht="12.75" customHeight="1">
      <c r="B33" s="47" t="s">
        <v>40</v>
      </c>
      <c r="C33" s="40">
        <v>4506202793</v>
      </c>
      <c r="D33" s="40">
        <v>4504218159</v>
      </c>
      <c r="E33" s="40">
        <v>902409749</v>
      </c>
      <c r="F33" s="41">
        <v>20</v>
      </c>
      <c r="G33" s="40">
        <v>912119320</v>
      </c>
      <c r="H33" s="41">
        <v>20.2</v>
      </c>
      <c r="I33" s="40">
        <v>1036607201</v>
      </c>
      <c r="J33" s="41">
        <v>23</v>
      </c>
      <c r="K33" s="40">
        <v>1090031316</v>
      </c>
      <c r="L33" s="41">
        <v>24.2</v>
      </c>
      <c r="M33" s="40">
        <v>3941167586</v>
      </c>
      <c r="N33" s="41">
        <v>87.5</v>
      </c>
      <c r="O33" s="40">
        <v>1047654453</v>
      </c>
      <c r="P33" s="41">
        <v>89.1</v>
      </c>
      <c r="Q33" s="41">
        <v>4</v>
      </c>
      <c r="T33" s="43"/>
      <c r="U33" s="43"/>
    </row>
    <row r="34" spans="2:21" s="42" customFormat="1" ht="12.75" customHeight="1">
      <c r="B34" s="47" t="s">
        <v>41</v>
      </c>
      <c r="C34" s="40">
        <v>24310434264</v>
      </c>
      <c r="D34" s="40">
        <v>28782446464</v>
      </c>
      <c r="E34" s="40">
        <v>4471302645</v>
      </c>
      <c r="F34" s="41">
        <v>18.4</v>
      </c>
      <c r="G34" s="40">
        <v>4657603134</v>
      </c>
      <c r="H34" s="41">
        <v>19.2</v>
      </c>
      <c r="I34" s="40">
        <v>4032260066</v>
      </c>
      <c r="J34" s="41">
        <v>14</v>
      </c>
      <c r="K34" s="40">
        <v>5934773869</v>
      </c>
      <c r="L34" s="41">
        <v>20.6</v>
      </c>
      <c r="M34" s="40">
        <v>19095939714</v>
      </c>
      <c r="N34" s="41">
        <v>66.3</v>
      </c>
      <c r="O34" s="40">
        <v>2933763042</v>
      </c>
      <c r="P34" s="41">
        <v>73.5</v>
      </c>
      <c r="Q34" s="41">
        <v>102.3</v>
      </c>
      <c r="T34" s="43"/>
      <c r="U34" s="43"/>
    </row>
    <row r="35" spans="2:21" s="42" customFormat="1" ht="12.75" customHeight="1">
      <c r="B35" s="47" t="s">
        <v>42</v>
      </c>
      <c r="C35" s="40">
        <v>32502793754</v>
      </c>
      <c r="D35" s="40">
        <v>32390539233</v>
      </c>
      <c r="E35" s="40">
        <v>4927336843</v>
      </c>
      <c r="F35" s="41">
        <v>15.2</v>
      </c>
      <c r="G35" s="40">
        <v>5706728603</v>
      </c>
      <c r="H35" s="41">
        <v>17.6</v>
      </c>
      <c r="I35" s="40">
        <v>5433003533</v>
      </c>
      <c r="J35" s="41">
        <v>16.8</v>
      </c>
      <c r="K35" s="40">
        <v>5751039509</v>
      </c>
      <c r="L35" s="41">
        <v>17.8</v>
      </c>
      <c r="M35" s="40">
        <v>21818108488</v>
      </c>
      <c r="N35" s="41">
        <v>67.4</v>
      </c>
      <c r="O35" s="40">
        <v>4934141278</v>
      </c>
      <c r="P35" s="41">
        <v>63.2</v>
      </c>
      <c r="Q35" s="41">
        <v>16.6</v>
      </c>
      <c r="T35" s="43"/>
      <c r="U35" s="43"/>
    </row>
    <row r="36" spans="2:21" s="42" customFormat="1" ht="12.75" customHeight="1">
      <c r="B36" s="47" t="s">
        <v>43</v>
      </c>
      <c r="C36" s="40">
        <v>10399249783</v>
      </c>
      <c r="D36" s="40">
        <v>11748111347</v>
      </c>
      <c r="E36" s="40">
        <v>2118098890</v>
      </c>
      <c r="F36" s="41">
        <v>20.4</v>
      </c>
      <c r="G36" s="40">
        <v>2274657810</v>
      </c>
      <c r="H36" s="41">
        <v>21.9</v>
      </c>
      <c r="I36" s="40">
        <v>2780608038</v>
      </c>
      <c r="J36" s="41">
        <v>23.7</v>
      </c>
      <c r="K36" s="40">
        <v>2369502003</v>
      </c>
      <c r="L36" s="41">
        <v>20.2</v>
      </c>
      <c r="M36" s="40">
        <v>9542866741</v>
      </c>
      <c r="N36" s="41">
        <v>81.2</v>
      </c>
      <c r="O36" s="40">
        <v>1821461155</v>
      </c>
      <c r="P36" s="41">
        <v>85</v>
      </c>
      <c r="Q36" s="41">
        <v>30.1</v>
      </c>
      <c r="T36" s="43"/>
      <c r="U36" s="43"/>
    </row>
    <row r="37" spans="2:21" s="42" customFormat="1" ht="12.75" customHeight="1">
      <c r="B37" s="47" t="s">
        <v>44</v>
      </c>
      <c r="C37" s="40">
        <v>115489259587</v>
      </c>
      <c r="D37" s="40">
        <v>111697362298</v>
      </c>
      <c r="E37" s="40">
        <v>30478444035</v>
      </c>
      <c r="F37" s="41">
        <v>26.4</v>
      </c>
      <c r="G37" s="40">
        <v>23303727650</v>
      </c>
      <c r="H37" s="41">
        <v>20.2</v>
      </c>
      <c r="I37" s="40">
        <v>22482511987</v>
      </c>
      <c r="J37" s="41">
        <v>20.1</v>
      </c>
      <c r="K37" s="40">
        <v>26069199400</v>
      </c>
      <c r="L37" s="41">
        <v>23.3</v>
      </c>
      <c r="M37" s="40">
        <v>102333883072</v>
      </c>
      <c r="N37" s="41">
        <v>91.6</v>
      </c>
      <c r="O37" s="40">
        <v>19298318903</v>
      </c>
      <c r="P37" s="41">
        <v>94.9</v>
      </c>
      <c r="Q37" s="41">
        <v>35.1</v>
      </c>
      <c r="T37" s="43"/>
      <c r="U37" s="43"/>
    </row>
    <row r="38" spans="2:21" s="42" customFormat="1" ht="12.75" customHeight="1">
      <c r="B38" s="47" t="s">
        <v>45</v>
      </c>
      <c r="C38" s="40">
        <v>12524823452</v>
      </c>
      <c r="D38" s="40">
        <v>11232642637</v>
      </c>
      <c r="E38" s="40">
        <v>1779216605</v>
      </c>
      <c r="F38" s="41">
        <v>14.2</v>
      </c>
      <c r="G38" s="40">
        <v>2257058173</v>
      </c>
      <c r="H38" s="41">
        <v>18</v>
      </c>
      <c r="I38" s="40">
        <v>2267012506</v>
      </c>
      <c r="J38" s="41">
        <v>20.2</v>
      </c>
      <c r="K38" s="40">
        <v>1945850800</v>
      </c>
      <c r="L38" s="41">
        <v>17.3</v>
      </c>
      <c r="M38" s="40">
        <v>8249138084</v>
      </c>
      <c r="N38" s="41">
        <v>73.4</v>
      </c>
      <c r="O38" s="40">
        <v>3506748335</v>
      </c>
      <c r="P38" s="41">
        <v>72.7</v>
      </c>
      <c r="Q38" s="41">
        <v>-44.5</v>
      </c>
      <c r="T38" s="43"/>
      <c r="U38" s="43"/>
    </row>
    <row r="39" spans="2:21" s="42" customFormat="1" ht="12.75" customHeight="1">
      <c r="B39" s="47" t="s">
        <v>46</v>
      </c>
      <c r="C39" s="40">
        <v>47258968935</v>
      </c>
      <c r="D39" s="40">
        <v>50318073308</v>
      </c>
      <c r="E39" s="40">
        <v>7632680763</v>
      </c>
      <c r="F39" s="41">
        <v>16.2</v>
      </c>
      <c r="G39" s="40">
        <v>11494692815</v>
      </c>
      <c r="H39" s="41">
        <v>24.3</v>
      </c>
      <c r="I39" s="40">
        <v>10642843970</v>
      </c>
      <c r="J39" s="41">
        <v>21.2</v>
      </c>
      <c r="K39" s="40">
        <v>10672847392</v>
      </c>
      <c r="L39" s="41">
        <v>21.2</v>
      </c>
      <c r="M39" s="40">
        <v>40443064940</v>
      </c>
      <c r="N39" s="41">
        <v>80.4</v>
      </c>
      <c r="O39" s="40">
        <v>11642288097</v>
      </c>
      <c r="P39" s="41">
        <v>88.4</v>
      </c>
      <c r="Q39" s="41">
        <v>-8.3</v>
      </c>
      <c r="T39" s="43"/>
      <c r="U39" s="43"/>
    </row>
    <row r="40" spans="2:21" s="42" customFormat="1" ht="12.75" customHeight="1">
      <c r="B40" s="47" t="s">
        <v>35</v>
      </c>
      <c r="C40" s="40">
        <v>3939474525</v>
      </c>
      <c r="D40" s="40">
        <v>4314788551</v>
      </c>
      <c r="E40" s="40">
        <v>620166118</v>
      </c>
      <c r="F40" s="41">
        <v>15.7</v>
      </c>
      <c r="G40" s="40">
        <v>774754052</v>
      </c>
      <c r="H40" s="41">
        <v>19.7</v>
      </c>
      <c r="I40" s="40">
        <v>805004720</v>
      </c>
      <c r="J40" s="41">
        <v>18.7</v>
      </c>
      <c r="K40" s="40">
        <v>981141846</v>
      </c>
      <c r="L40" s="41">
        <v>22.7</v>
      </c>
      <c r="M40" s="40">
        <v>3181066736</v>
      </c>
      <c r="N40" s="41">
        <v>73.7</v>
      </c>
      <c r="O40" s="40">
        <v>1048613431</v>
      </c>
      <c r="P40" s="41">
        <v>94</v>
      </c>
      <c r="Q40" s="41">
        <v>-6.4</v>
      </c>
      <c r="T40" s="43"/>
      <c r="U40" s="43"/>
    </row>
    <row r="41" spans="2:21" s="42" customFormat="1" ht="12.75" customHeight="1">
      <c r="B41" s="47" t="s">
        <v>47</v>
      </c>
      <c r="C41" s="40">
        <v>31715981263</v>
      </c>
      <c r="D41" s="40">
        <v>38088029422</v>
      </c>
      <c r="E41" s="40">
        <v>5933537299</v>
      </c>
      <c r="F41" s="41">
        <v>18.7</v>
      </c>
      <c r="G41" s="40">
        <v>7697004666</v>
      </c>
      <c r="H41" s="41">
        <v>24.3</v>
      </c>
      <c r="I41" s="40">
        <v>7634659574</v>
      </c>
      <c r="J41" s="41">
        <v>20</v>
      </c>
      <c r="K41" s="40">
        <v>7568239085</v>
      </c>
      <c r="L41" s="41">
        <v>19.9</v>
      </c>
      <c r="M41" s="40">
        <v>28833440624</v>
      </c>
      <c r="N41" s="41">
        <v>75.7</v>
      </c>
      <c r="O41" s="40">
        <v>8937807305</v>
      </c>
      <c r="P41" s="41">
        <v>98</v>
      </c>
      <c r="Q41" s="41">
        <v>-15.3</v>
      </c>
      <c r="T41" s="43"/>
      <c r="U41" s="43"/>
    </row>
    <row r="42" spans="2:21" s="42" customFormat="1" ht="12.75" customHeight="1">
      <c r="B42" s="48" t="s">
        <v>48</v>
      </c>
      <c r="C42" s="40">
        <v>173446962</v>
      </c>
      <c r="D42" s="40">
        <v>275094288</v>
      </c>
      <c r="E42" s="40">
        <v>3372058</v>
      </c>
      <c r="F42" s="41">
        <v>1.9</v>
      </c>
      <c r="G42" s="40">
        <v>31512378</v>
      </c>
      <c r="H42" s="41">
        <v>18.2</v>
      </c>
      <c r="I42" s="40">
        <v>-24994069</v>
      </c>
      <c r="J42" s="41">
        <v>-9.1</v>
      </c>
      <c r="K42" s="40">
        <v>116769957</v>
      </c>
      <c r="L42" s="41">
        <v>42.4</v>
      </c>
      <c r="M42" s="40">
        <v>126660324</v>
      </c>
      <c r="N42" s="41">
        <v>46</v>
      </c>
      <c r="O42" s="40">
        <v>280728722</v>
      </c>
      <c r="P42" s="41">
        <v>526.1</v>
      </c>
      <c r="Q42" s="41">
        <v>-58.4</v>
      </c>
      <c r="T42" s="43"/>
      <c r="U42" s="43"/>
    </row>
    <row r="43" spans="2:17" ht="4.5" customHeight="1">
      <c r="B43" s="49"/>
      <c r="C43" s="50"/>
      <c r="D43" s="50"/>
      <c r="E43" s="50"/>
      <c r="F43" s="51"/>
      <c r="G43" s="50"/>
      <c r="H43" s="51"/>
      <c r="I43" s="50"/>
      <c r="J43" s="51"/>
      <c r="K43" s="50"/>
      <c r="L43" s="51"/>
      <c r="M43" s="50"/>
      <c r="N43" s="51"/>
      <c r="O43" s="50"/>
      <c r="P43" s="51"/>
      <c r="Q43" s="51"/>
    </row>
    <row r="44" spans="2:21" s="34" customFormat="1" ht="15.75" customHeight="1">
      <c r="B44" s="52" t="s">
        <v>49</v>
      </c>
      <c r="C44" s="53">
        <v>5776404171</v>
      </c>
      <c r="D44" s="53">
        <v>8386086682</v>
      </c>
      <c r="E44" s="53">
        <v>26827708872</v>
      </c>
      <c r="F44" s="54"/>
      <c r="G44" s="53">
        <v>5006284613</v>
      </c>
      <c r="H44" s="54"/>
      <c r="I44" s="53">
        <v>8888688431</v>
      </c>
      <c r="J44" s="54"/>
      <c r="K44" s="53">
        <v>-15779089022</v>
      </c>
      <c r="L44" s="54"/>
      <c r="M44" s="53">
        <v>24943592894</v>
      </c>
      <c r="N44" s="54"/>
      <c r="O44" s="53">
        <v>-16397258337</v>
      </c>
      <c r="P44" s="54"/>
      <c r="Q44" s="54"/>
      <c r="R44" s="55"/>
      <c r="T44"/>
      <c r="U44"/>
    </row>
    <row r="45" spans="2:21" s="42" customFormat="1" ht="13.5" customHeight="1">
      <c r="B45" s="39" t="s">
        <v>50</v>
      </c>
      <c r="C45" s="40">
        <v>39292662162</v>
      </c>
      <c r="D45" s="40">
        <v>40558537424</v>
      </c>
      <c r="E45" s="40">
        <v>2656515941</v>
      </c>
      <c r="F45" s="41">
        <v>6.8</v>
      </c>
      <c r="G45" s="40">
        <v>6478837053</v>
      </c>
      <c r="H45" s="41">
        <v>16.5</v>
      </c>
      <c r="I45" s="40">
        <v>5992252248</v>
      </c>
      <c r="J45" s="41">
        <v>14.8</v>
      </c>
      <c r="K45" s="40">
        <v>6045558389</v>
      </c>
      <c r="L45" s="41">
        <v>14.9</v>
      </c>
      <c r="M45" s="40">
        <v>21173163631</v>
      </c>
      <c r="N45" s="41">
        <v>52.2</v>
      </c>
      <c r="O45" s="40">
        <v>7609770340</v>
      </c>
      <c r="P45" s="41">
        <v>60.7</v>
      </c>
      <c r="Q45" s="41">
        <v>-20.6</v>
      </c>
      <c r="T45" s="43"/>
      <c r="U45" s="43"/>
    </row>
    <row r="46" spans="2:21" s="42" customFormat="1" ht="13.5" customHeight="1">
      <c r="B46" s="39" t="s">
        <v>51</v>
      </c>
      <c r="C46" s="40">
        <v>1785415448</v>
      </c>
      <c r="D46" s="40">
        <v>1347541748</v>
      </c>
      <c r="E46" s="40">
        <v>400646038</v>
      </c>
      <c r="F46" s="41">
        <v>22.4</v>
      </c>
      <c r="G46" s="40">
        <v>385787472</v>
      </c>
      <c r="H46" s="41">
        <v>21.6</v>
      </c>
      <c r="I46" s="40">
        <v>379201185</v>
      </c>
      <c r="J46" s="41">
        <v>28.1</v>
      </c>
      <c r="K46" s="40">
        <v>461740100</v>
      </c>
      <c r="L46" s="41">
        <v>34.3</v>
      </c>
      <c r="M46" s="40">
        <v>1627374795</v>
      </c>
      <c r="N46" s="41">
        <v>120.8</v>
      </c>
      <c r="O46" s="40">
        <v>483083840</v>
      </c>
      <c r="P46" s="41">
        <v>117.2</v>
      </c>
      <c r="Q46" s="41">
        <v>-4.4</v>
      </c>
      <c r="T46" s="43"/>
      <c r="U46" s="43"/>
    </row>
    <row r="47" spans="2:21" s="42" customFormat="1" ht="13.5" customHeight="1">
      <c r="B47" s="39" t="s">
        <v>52</v>
      </c>
      <c r="C47" s="40">
        <v>203988770</v>
      </c>
      <c r="D47" s="40">
        <v>257287868</v>
      </c>
      <c r="E47" s="40">
        <v>2329436</v>
      </c>
      <c r="F47" s="41">
        <v>1.1</v>
      </c>
      <c r="G47" s="40">
        <v>3702029</v>
      </c>
      <c r="H47" s="41">
        <v>1.8</v>
      </c>
      <c r="I47" s="40">
        <v>4869523</v>
      </c>
      <c r="J47" s="41">
        <v>1.9</v>
      </c>
      <c r="K47" s="40">
        <v>29382105</v>
      </c>
      <c r="L47" s="41">
        <v>11.4</v>
      </c>
      <c r="M47" s="40">
        <v>40283093</v>
      </c>
      <c r="N47" s="41">
        <v>15.7</v>
      </c>
      <c r="O47" s="40">
        <v>148691643</v>
      </c>
      <c r="P47" s="41">
        <v>348.8</v>
      </c>
      <c r="Q47" s="41">
        <v>-80.2</v>
      </c>
      <c r="T47" s="43"/>
      <c r="U47" s="43"/>
    </row>
    <row r="48" spans="2:21" s="34" customFormat="1" ht="30.75" customHeight="1">
      <c r="B48" s="56" t="s">
        <v>53</v>
      </c>
      <c r="C48" s="53">
        <v>47058470551</v>
      </c>
      <c r="D48" s="53">
        <v>50549453722</v>
      </c>
      <c r="E48" s="53">
        <v>29887200287</v>
      </c>
      <c r="F48" s="54"/>
      <c r="G48" s="53">
        <v>11874611167</v>
      </c>
      <c r="H48" s="54"/>
      <c r="I48" s="53">
        <v>15265011387</v>
      </c>
      <c r="J48" s="54"/>
      <c r="K48" s="53">
        <v>-9242408428</v>
      </c>
      <c r="L48" s="54"/>
      <c r="M48" s="53">
        <v>47784414413</v>
      </c>
      <c r="N48" s="54"/>
      <c r="O48" s="53">
        <v>-8155712514</v>
      </c>
      <c r="P48" s="54"/>
      <c r="Q48" s="54"/>
      <c r="R48" s="57"/>
      <c r="T48"/>
      <c r="U48"/>
    </row>
    <row r="49" spans="2:21" s="42" customFormat="1" ht="13.5" customHeight="1">
      <c r="B49" s="48" t="s">
        <v>54</v>
      </c>
      <c r="C49" s="40">
        <v>36196050</v>
      </c>
      <c r="D49" s="40">
        <v>-3567142</v>
      </c>
      <c r="E49" s="40">
        <v>14864311</v>
      </c>
      <c r="F49" s="41">
        <v>41.1</v>
      </c>
      <c r="G49" s="40">
        <v>16625246</v>
      </c>
      <c r="H49" s="41">
        <v>45.9</v>
      </c>
      <c r="I49" s="40">
        <v>362738</v>
      </c>
      <c r="J49" s="41">
        <v>-10.2</v>
      </c>
      <c r="K49" s="40">
        <v>-3235002</v>
      </c>
      <c r="L49" s="41">
        <v>90.7</v>
      </c>
      <c r="M49" s="40">
        <v>28617293</v>
      </c>
      <c r="N49" s="41">
        <v>-802.2</v>
      </c>
      <c r="O49" s="40">
        <v>49137116</v>
      </c>
      <c r="P49" s="41">
        <v>32.2</v>
      </c>
      <c r="Q49" s="41">
        <v>-106.6</v>
      </c>
      <c r="T49" s="43"/>
      <c r="U49" s="43"/>
    </row>
    <row r="50" spans="2:21" s="34" customFormat="1" ht="15.75" customHeight="1">
      <c r="B50" s="52" t="s">
        <v>55</v>
      </c>
      <c r="C50" s="53">
        <v>47022274501</v>
      </c>
      <c r="D50" s="53">
        <v>50553020864</v>
      </c>
      <c r="E50" s="53">
        <v>29872335976</v>
      </c>
      <c r="F50" s="54"/>
      <c r="G50" s="53">
        <v>11857985921</v>
      </c>
      <c r="H50" s="54"/>
      <c r="I50" s="53">
        <v>15264648649</v>
      </c>
      <c r="J50" s="54"/>
      <c r="K50" s="53">
        <v>-9239173426</v>
      </c>
      <c r="L50" s="54"/>
      <c r="M50" s="53">
        <v>47755797120</v>
      </c>
      <c r="N50" s="54"/>
      <c r="O50" s="53">
        <v>-8204849630</v>
      </c>
      <c r="P50" s="54"/>
      <c r="Q50" s="54"/>
      <c r="R50" s="55"/>
      <c r="T50"/>
      <c r="U50"/>
    </row>
    <row r="51" spans="2:21" s="42" customFormat="1" ht="13.5" customHeight="1">
      <c r="B51" s="39" t="s">
        <v>56</v>
      </c>
      <c r="C51" s="40">
        <v>0</v>
      </c>
      <c r="D51" s="40">
        <v>0</v>
      </c>
      <c r="E51" s="40">
        <v>0</v>
      </c>
      <c r="F51" s="41">
        <v>0</v>
      </c>
      <c r="G51" s="40">
        <v>0</v>
      </c>
      <c r="H51" s="41">
        <v>0</v>
      </c>
      <c r="I51" s="40">
        <v>0</v>
      </c>
      <c r="J51" s="41">
        <v>0</v>
      </c>
      <c r="K51" s="40">
        <v>0</v>
      </c>
      <c r="L51" s="41">
        <v>0</v>
      </c>
      <c r="M51" s="40">
        <v>0</v>
      </c>
      <c r="N51" s="41">
        <v>0</v>
      </c>
      <c r="O51" s="40">
        <v>0</v>
      </c>
      <c r="P51" s="41">
        <v>0</v>
      </c>
      <c r="Q51" s="41">
        <v>0</v>
      </c>
      <c r="T51" s="43"/>
      <c r="U51" s="43"/>
    </row>
    <row r="52" spans="2:21" s="34" customFormat="1" ht="15.75" customHeight="1">
      <c r="B52" s="52" t="s">
        <v>57</v>
      </c>
      <c r="C52" s="53">
        <v>47022274501</v>
      </c>
      <c r="D52" s="53">
        <v>50553020864</v>
      </c>
      <c r="E52" s="53">
        <v>29872335976</v>
      </c>
      <c r="F52" s="54"/>
      <c r="G52" s="53">
        <v>11857985921</v>
      </c>
      <c r="H52" s="54"/>
      <c r="I52" s="53">
        <v>15264648649</v>
      </c>
      <c r="J52" s="54"/>
      <c r="K52" s="53">
        <v>-9239173426</v>
      </c>
      <c r="L52" s="54"/>
      <c r="M52" s="53">
        <v>47755797120</v>
      </c>
      <c r="N52" s="54"/>
      <c r="O52" s="53">
        <v>-8204849630</v>
      </c>
      <c r="P52" s="54"/>
      <c r="Q52" s="54"/>
      <c r="R52" s="55"/>
      <c r="T52"/>
      <c r="U52"/>
    </row>
    <row r="53" spans="2:21" s="42" customFormat="1" ht="13.5" customHeight="1">
      <c r="B53" s="39" t="s">
        <v>58</v>
      </c>
      <c r="C53" s="40">
        <v>1615600</v>
      </c>
      <c r="D53" s="40">
        <v>1615600</v>
      </c>
      <c r="E53" s="40">
        <v>0</v>
      </c>
      <c r="F53" s="41">
        <v>0</v>
      </c>
      <c r="G53" s="40">
        <v>0</v>
      </c>
      <c r="H53" s="41">
        <v>0</v>
      </c>
      <c r="I53" s="40">
        <v>99224</v>
      </c>
      <c r="J53" s="41">
        <v>6.1</v>
      </c>
      <c r="K53" s="40">
        <v>0</v>
      </c>
      <c r="L53" s="41">
        <v>0</v>
      </c>
      <c r="M53" s="40">
        <v>99224</v>
      </c>
      <c r="N53" s="41">
        <v>6.1</v>
      </c>
      <c r="O53" s="40">
        <v>0</v>
      </c>
      <c r="P53" s="41">
        <v>67.7</v>
      </c>
      <c r="Q53" s="41">
        <v>0</v>
      </c>
      <c r="T53" s="43"/>
      <c r="U53" s="43"/>
    </row>
    <row r="54" spans="2:21" s="34" customFormat="1" ht="15.75" customHeight="1">
      <c r="B54" s="52" t="s">
        <v>59</v>
      </c>
      <c r="C54" s="53">
        <v>47023890101</v>
      </c>
      <c r="D54" s="53">
        <v>50554636464</v>
      </c>
      <c r="E54" s="53">
        <v>29872335976</v>
      </c>
      <c r="F54" s="54"/>
      <c r="G54" s="53">
        <v>11857985921</v>
      </c>
      <c r="H54" s="54"/>
      <c r="I54" s="53">
        <v>15264747873</v>
      </c>
      <c r="J54" s="54"/>
      <c r="K54" s="53">
        <v>-9239173426</v>
      </c>
      <c r="L54" s="54"/>
      <c r="M54" s="53">
        <v>47755896344</v>
      </c>
      <c r="N54" s="54"/>
      <c r="O54" s="53">
        <v>-8204849630</v>
      </c>
      <c r="P54" s="54"/>
      <c r="Q54" s="54"/>
      <c r="R54" s="55"/>
      <c r="T54"/>
      <c r="U54"/>
    </row>
    <row r="55" spans="2:21" s="34" customFormat="1" ht="15"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0"/>
      <c r="N55" s="60"/>
      <c r="O55" s="60"/>
      <c r="P55" s="60"/>
      <c r="Q55" s="60"/>
      <c r="T55"/>
      <c r="U55"/>
    </row>
    <row r="56" spans="2:21" s="34" customFormat="1" ht="18">
      <c r="B56" s="8" t="s">
        <v>60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T56"/>
      <c r="U56"/>
    </row>
    <row r="57" spans="2:17" ht="15" customHeight="1">
      <c r="B57" s="9"/>
      <c r="C57" s="10" t="s">
        <v>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  <c r="O57" s="61" t="s">
        <v>4</v>
      </c>
      <c r="P57" s="62"/>
      <c r="Q57" s="15" t="s">
        <v>5</v>
      </c>
    </row>
    <row r="58" spans="2:22" ht="15" customHeight="1">
      <c r="B58" s="16"/>
      <c r="C58" s="63" t="s">
        <v>6</v>
      </c>
      <c r="D58" s="64"/>
      <c r="E58" s="63" t="s">
        <v>7</v>
      </c>
      <c r="F58" s="63"/>
      <c r="G58" s="63" t="s">
        <v>8</v>
      </c>
      <c r="H58" s="63"/>
      <c r="I58" s="63" t="s">
        <v>9</v>
      </c>
      <c r="J58" s="63"/>
      <c r="K58" s="63" t="s">
        <v>10</v>
      </c>
      <c r="L58" s="63"/>
      <c r="M58" s="63" t="s">
        <v>11</v>
      </c>
      <c r="N58" s="63"/>
      <c r="O58" s="63" t="s">
        <v>10</v>
      </c>
      <c r="P58" s="65"/>
      <c r="Q58" s="20"/>
      <c r="T58" s="4"/>
      <c r="V58"/>
    </row>
    <row r="59" spans="2:17" ht="54.75" customHeight="1">
      <c r="B59" s="26" t="s">
        <v>12</v>
      </c>
      <c r="C59" s="23" t="s">
        <v>13</v>
      </c>
      <c r="D59" s="23" t="s">
        <v>14</v>
      </c>
      <c r="E59" s="23" t="s">
        <v>15</v>
      </c>
      <c r="F59" s="24" t="s">
        <v>16</v>
      </c>
      <c r="G59" s="23" t="s">
        <v>15</v>
      </c>
      <c r="H59" s="24" t="s">
        <v>17</v>
      </c>
      <c r="I59" s="23" t="s">
        <v>15</v>
      </c>
      <c r="J59" s="24" t="s">
        <v>18</v>
      </c>
      <c r="K59" s="23" t="s">
        <v>15</v>
      </c>
      <c r="L59" s="24" t="s">
        <v>19</v>
      </c>
      <c r="M59" s="23" t="s">
        <v>15</v>
      </c>
      <c r="N59" s="24" t="s">
        <v>20</v>
      </c>
      <c r="O59" s="23" t="s">
        <v>15</v>
      </c>
      <c r="P59" s="24" t="s">
        <v>20</v>
      </c>
      <c r="Q59" s="25"/>
    </row>
    <row r="60" spans="2:17" ht="4.5" customHeight="1">
      <c r="B60" s="66"/>
      <c r="C60" s="27"/>
      <c r="D60" s="27"/>
      <c r="E60" s="27"/>
      <c r="F60" s="28"/>
      <c r="G60" s="27"/>
      <c r="H60" s="28"/>
      <c r="I60" s="27"/>
      <c r="J60" s="28"/>
      <c r="K60" s="27"/>
      <c r="L60" s="28"/>
      <c r="M60" s="27"/>
      <c r="N60" s="28"/>
      <c r="O60" s="29"/>
      <c r="P60" s="30"/>
      <c r="Q60" s="30"/>
    </row>
    <row r="61" spans="2:21" s="34" customFormat="1" ht="15.75" customHeight="1">
      <c r="B61" s="31" t="s">
        <v>61</v>
      </c>
      <c r="C61" s="32"/>
      <c r="D61" s="32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3"/>
      <c r="T61"/>
      <c r="U61"/>
    </row>
    <row r="62" spans="2:21" s="38" customFormat="1" ht="15.75" customHeight="1">
      <c r="B62" s="35" t="s">
        <v>62</v>
      </c>
      <c r="C62" s="36">
        <v>69316877062</v>
      </c>
      <c r="D62" s="36">
        <v>60604776705</v>
      </c>
      <c r="E62" s="36">
        <v>28281307258</v>
      </c>
      <c r="F62" s="37">
        <v>40.8</v>
      </c>
      <c r="G62" s="36">
        <v>12282627519</v>
      </c>
      <c r="H62" s="37">
        <v>17.7</v>
      </c>
      <c r="I62" s="36">
        <v>8899590307</v>
      </c>
      <c r="J62" s="37">
        <v>14.7</v>
      </c>
      <c r="K62" s="36">
        <v>10118476372</v>
      </c>
      <c r="L62" s="37">
        <v>16.7</v>
      </c>
      <c r="M62" s="36">
        <v>59582001456</v>
      </c>
      <c r="N62" s="37">
        <v>98.3</v>
      </c>
      <c r="O62" s="36">
        <v>12862436861</v>
      </c>
      <c r="P62" s="37">
        <v>51.3</v>
      </c>
      <c r="Q62" s="37">
        <v>-21.3</v>
      </c>
      <c r="T62"/>
      <c r="U62"/>
    </row>
    <row r="63" spans="2:17" ht="12.75" customHeight="1">
      <c r="B63" s="67" t="s">
        <v>63</v>
      </c>
      <c r="C63" s="50">
        <v>38301638512</v>
      </c>
      <c r="D63" s="50">
        <v>36152825066</v>
      </c>
      <c r="E63" s="50">
        <v>11486963767</v>
      </c>
      <c r="F63" s="51">
        <v>30</v>
      </c>
      <c r="G63" s="50">
        <v>8636517138</v>
      </c>
      <c r="H63" s="51">
        <v>22.5</v>
      </c>
      <c r="I63" s="50">
        <v>5282158638</v>
      </c>
      <c r="J63" s="51">
        <v>14.6</v>
      </c>
      <c r="K63" s="50">
        <v>6299202450</v>
      </c>
      <c r="L63" s="51">
        <v>17.4</v>
      </c>
      <c r="M63" s="50">
        <v>31704841993</v>
      </c>
      <c r="N63" s="51">
        <v>87.7</v>
      </c>
      <c r="O63" s="50">
        <v>9316678836</v>
      </c>
      <c r="P63" s="51">
        <v>66.3</v>
      </c>
      <c r="Q63" s="51">
        <v>-32.4</v>
      </c>
    </row>
    <row r="64" spans="2:17" ht="12.75" customHeight="1">
      <c r="B64" s="67" t="s">
        <v>64</v>
      </c>
      <c r="C64" s="50">
        <v>1551305248</v>
      </c>
      <c r="D64" s="50">
        <v>1897362663</v>
      </c>
      <c r="E64" s="50">
        <v>87785707</v>
      </c>
      <c r="F64" s="51">
        <v>5.7</v>
      </c>
      <c r="G64" s="50">
        <v>293061541</v>
      </c>
      <c r="H64" s="51">
        <v>18.9</v>
      </c>
      <c r="I64" s="50">
        <v>250368748</v>
      </c>
      <c r="J64" s="51">
        <v>13.2</v>
      </c>
      <c r="K64" s="50">
        <v>223353921</v>
      </c>
      <c r="L64" s="51">
        <v>11.8</v>
      </c>
      <c r="M64" s="50">
        <v>854569917</v>
      </c>
      <c r="N64" s="51">
        <v>45</v>
      </c>
      <c r="O64" s="50">
        <v>406171517</v>
      </c>
      <c r="P64" s="51">
        <v>52.4</v>
      </c>
      <c r="Q64" s="51">
        <v>-45</v>
      </c>
    </row>
    <row r="65" spans="2:17" ht="12.75" customHeight="1">
      <c r="B65" s="67" t="s">
        <v>65</v>
      </c>
      <c r="C65" s="50">
        <v>20990100</v>
      </c>
      <c r="D65" s="50">
        <v>117302939</v>
      </c>
      <c r="E65" s="50">
        <v>161845</v>
      </c>
      <c r="F65" s="51">
        <v>0.8</v>
      </c>
      <c r="G65" s="50">
        <v>796947</v>
      </c>
      <c r="H65" s="51">
        <v>3.8</v>
      </c>
      <c r="I65" s="50">
        <v>1480907</v>
      </c>
      <c r="J65" s="51">
        <v>1.3</v>
      </c>
      <c r="K65" s="50">
        <v>6010644</v>
      </c>
      <c r="L65" s="51">
        <v>5.1</v>
      </c>
      <c r="M65" s="50">
        <v>8450343</v>
      </c>
      <c r="N65" s="51">
        <v>7.2</v>
      </c>
      <c r="O65" s="50">
        <v>-784874</v>
      </c>
      <c r="P65" s="51">
        <v>0.5</v>
      </c>
      <c r="Q65" s="51">
        <v>-865.8</v>
      </c>
    </row>
    <row r="66" spans="2:17" ht="12.75" customHeight="1">
      <c r="B66" s="67" t="s">
        <v>51</v>
      </c>
      <c r="C66" s="50">
        <v>479854277</v>
      </c>
      <c r="D66" s="50">
        <v>740167061</v>
      </c>
      <c r="E66" s="50">
        <v>124484819</v>
      </c>
      <c r="F66" s="51">
        <v>25.9</v>
      </c>
      <c r="G66" s="50">
        <v>86170047</v>
      </c>
      <c r="H66" s="51">
        <v>18</v>
      </c>
      <c r="I66" s="50">
        <v>218287069</v>
      </c>
      <c r="J66" s="51">
        <v>29.5</v>
      </c>
      <c r="K66" s="50">
        <v>285585796</v>
      </c>
      <c r="L66" s="51">
        <v>38.6</v>
      </c>
      <c r="M66" s="50">
        <v>714527731</v>
      </c>
      <c r="N66" s="51">
        <v>96.5</v>
      </c>
      <c r="O66" s="50">
        <v>70616202</v>
      </c>
      <c r="P66" s="51">
        <v>28.9</v>
      </c>
      <c r="Q66" s="51">
        <v>304.4</v>
      </c>
    </row>
    <row r="67" spans="2:17" ht="12.75" customHeight="1">
      <c r="B67" s="68" t="s">
        <v>66</v>
      </c>
      <c r="C67" s="69">
        <v>40353788137</v>
      </c>
      <c r="D67" s="69">
        <v>38907657729</v>
      </c>
      <c r="E67" s="69">
        <v>11699396138</v>
      </c>
      <c r="F67" s="70">
        <v>29</v>
      </c>
      <c r="G67" s="69">
        <v>9016545673</v>
      </c>
      <c r="H67" s="70">
        <v>22.3</v>
      </c>
      <c r="I67" s="69">
        <v>5752295362</v>
      </c>
      <c r="J67" s="70">
        <v>14.8</v>
      </c>
      <c r="K67" s="69">
        <v>6814152811</v>
      </c>
      <c r="L67" s="70">
        <v>17.5</v>
      </c>
      <c r="M67" s="69">
        <v>33282389984</v>
      </c>
      <c r="N67" s="70">
        <v>85.5</v>
      </c>
      <c r="O67" s="69">
        <v>9792681681</v>
      </c>
      <c r="P67" s="70">
        <v>64.3</v>
      </c>
      <c r="Q67" s="70">
        <v>-30.4</v>
      </c>
    </row>
    <row r="68" spans="2:17" ht="12.75" customHeight="1">
      <c r="B68" s="39" t="s">
        <v>67</v>
      </c>
      <c r="C68" s="50">
        <v>17557397135</v>
      </c>
      <c r="D68" s="50">
        <v>10798115305</v>
      </c>
      <c r="E68" s="50">
        <v>971778383</v>
      </c>
      <c r="F68" s="51">
        <v>5.5</v>
      </c>
      <c r="G68" s="50">
        <v>1400788400</v>
      </c>
      <c r="H68" s="51">
        <v>8</v>
      </c>
      <c r="I68" s="50">
        <v>1656077972</v>
      </c>
      <c r="J68" s="51">
        <v>15.3</v>
      </c>
      <c r="K68" s="50">
        <v>1869215102</v>
      </c>
      <c r="L68" s="51">
        <v>17.3</v>
      </c>
      <c r="M68" s="50">
        <v>5897859857</v>
      </c>
      <c r="N68" s="51">
        <v>54.6</v>
      </c>
      <c r="O68" s="50">
        <v>2440029036</v>
      </c>
      <c r="P68" s="51">
        <v>26.7</v>
      </c>
      <c r="Q68" s="51">
        <v>-23.4</v>
      </c>
    </row>
    <row r="69" spans="2:17" ht="12.75" customHeight="1">
      <c r="B69" s="39" t="s">
        <v>68</v>
      </c>
      <c r="C69" s="50">
        <v>11405691790</v>
      </c>
      <c r="D69" s="50">
        <v>10899003671</v>
      </c>
      <c r="E69" s="50">
        <v>15610132737</v>
      </c>
      <c r="F69" s="51">
        <v>136.9</v>
      </c>
      <c r="G69" s="50">
        <v>1865293446</v>
      </c>
      <c r="H69" s="51">
        <v>16.4</v>
      </c>
      <c r="I69" s="50">
        <v>1491216973</v>
      </c>
      <c r="J69" s="51">
        <v>13.7</v>
      </c>
      <c r="K69" s="50">
        <v>1435108459</v>
      </c>
      <c r="L69" s="51">
        <v>13.2</v>
      </c>
      <c r="M69" s="50">
        <v>20401751615</v>
      </c>
      <c r="N69" s="51">
        <v>187.2</v>
      </c>
      <c r="O69" s="50">
        <v>629726144</v>
      </c>
      <c r="P69" s="51">
        <v>42.1</v>
      </c>
      <c r="Q69" s="51">
        <v>127.9</v>
      </c>
    </row>
    <row r="70" spans="2:17" ht="12.75" customHeight="1">
      <c r="B70" s="39"/>
      <c r="C70" s="50">
        <v>0</v>
      </c>
      <c r="D70" s="50">
        <v>0</v>
      </c>
      <c r="E70" s="50">
        <v>0</v>
      </c>
      <c r="F70" s="51">
        <v>0</v>
      </c>
      <c r="G70" s="50">
        <v>0</v>
      </c>
      <c r="H70" s="51">
        <v>0</v>
      </c>
      <c r="I70" s="50">
        <v>0</v>
      </c>
      <c r="J70" s="51">
        <v>0</v>
      </c>
      <c r="K70" s="50">
        <v>0</v>
      </c>
      <c r="L70" s="51">
        <v>0</v>
      </c>
      <c r="M70" s="50">
        <v>0</v>
      </c>
      <c r="N70" s="51">
        <v>0</v>
      </c>
      <c r="O70" s="50">
        <v>0</v>
      </c>
      <c r="P70" s="51">
        <v>0</v>
      </c>
      <c r="Q70" s="51">
        <v>0</v>
      </c>
    </row>
    <row r="71" spans="2:21" s="34" customFormat="1" ht="4.5" customHeight="1">
      <c r="B71" s="31"/>
      <c r="C71" s="44"/>
      <c r="D71" s="44"/>
      <c r="E71" s="44"/>
      <c r="F71" s="33"/>
      <c r="G71" s="44"/>
      <c r="H71" s="33"/>
      <c r="I71" s="44"/>
      <c r="J71" s="33"/>
      <c r="K71" s="44"/>
      <c r="L71" s="33"/>
      <c r="M71" s="44"/>
      <c r="N71" s="33"/>
      <c r="O71" s="44"/>
      <c r="P71" s="33"/>
      <c r="Q71" s="33"/>
      <c r="T71"/>
      <c r="U71"/>
    </row>
    <row r="72" spans="2:21" s="38" customFormat="1" ht="15.75" customHeight="1">
      <c r="B72" s="35" t="s">
        <v>69</v>
      </c>
      <c r="C72" s="36">
        <v>78363266687</v>
      </c>
      <c r="D72" s="36">
        <v>68808464323</v>
      </c>
      <c r="E72" s="36">
        <f>E73+E77+E83+E87+E92</f>
        <v>9534266522</v>
      </c>
      <c r="F72" s="70">
        <f>E72/$D72*100</f>
        <v>13.85624082125179</v>
      </c>
      <c r="G72" s="36">
        <f>G73+G77+G83+G87+G92</f>
        <v>9448660461</v>
      </c>
      <c r="H72" s="70">
        <f>G72/$D72*100</f>
        <v>13.731828713174288</v>
      </c>
      <c r="I72" s="36">
        <f>I73+I77+I83+I87+I92</f>
        <v>9680949005</v>
      </c>
      <c r="J72" s="70">
        <f aca="true" t="shared" si="0" ref="J72:J92">I72/$D72*100</f>
        <v>14.069415878191652</v>
      </c>
      <c r="K72" s="36">
        <f>K73+K77+K83+K87+K92</f>
        <v>12581245016</v>
      </c>
      <c r="L72" s="70">
        <f aca="true" t="shared" si="1" ref="L72:L92">K72/$D72*100</f>
        <v>18.2844438395562</v>
      </c>
      <c r="M72" s="36">
        <f>M73+M77+M83+M87+M92</f>
        <v>41245121004</v>
      </c>
      <c r="N72" s="70">
        <f aca="true" t="shared" si="2" ref="N72:N92">M72/$D72*100</f>
        <v>59.94192925217393</v>
      </c>
      <c r="O72" s="36">
        <v>17740749524</v>
      </c>
      <c r="P72" s="70">
        <v>17.9</v>
      </c>
      <c r="Q72" s="70">
        <v>35.6</v>
      </c>
      <c r="T72"/>
      <c r="U72"/>
    </row>
    <row r="73" spans="2:17" ht="12.75" customHeight="1">
      <c r="B73" s="71" t="s">
        <v>70</v>
      </c>
      <c r="C73" s="69">
        <v>9911627072</v>
      </c>
      <c r="D73" s="69">
        <v>9081369646</v>
      </c>
      <c r="E73" s="69">
        <f>SUM(E74:E76)</f>
        <v>1194895286</v>
      </c>
      <c r="F73" s="70">
        <f aca="true" t="shared" si="3" ref="F73:H92">E73/$D73*100</f>
        <v>13.157654985735617</v>
      </c>
      <c r="G73" s="69">
        <f>SUM(G74:G76)</f>
        <v>1093947189</v>
      </c>
      <c r="H73" s="70">
        <f t="shared" si="3"/>
        <v>12.04605947828412</v>
      </c>
      <c r="I73" s="69">
        <f>SUM(I74:I76)</f>
        <v>1130252386</v>
      </c>
      <c r="J73" s="70">
        <f t="shared" si="0"/>
        <v>12.445836146509393</v>
      </c>
      <c r="K73" s="69">
        <f>SUM(K74:K76)</f>
        <v>1781776049</v>
      </c>
      <c r="L73" s="70">
        <f t="shared" si="1"/>
        <v>19.62012469985521</v>
      </c>
      <c r="M73" s="69">
        <f>SUM(M74:M76)</f>
        <v>5200870910</v>
      </c>
      <c r="N73" s="70">
        <f t="shared" si="2"/>
        <v>57.269675310384336</v>
      </c>
      <c r="O73" s="69">
        <v>1249799262</v>
      </c>
      <c r="P73" s="70">
        <v>-15.4</v>
      </c>
      <c r="Q73" s="70">
        <v>64.9</v>
      </c>
    </row>
    <row r="74" spans="2:21" s="42" customFormat="1" ht="12.75" customHeight="1">
      <c r="B74" s="72" t="s">
        <v>71</v>
      </c>
      <c r="C74" s="40">
        <v>773562305</v>
      </c>
      <c r="D74" s="40">
        <v>497337133</v>
      </c>
      <c r="E74" s="40">
        <f>SUM('[1]BUF:DC5'!E74)</f>
        <v>52487705</v>
      </c>
      <c r="F74" s="41">
        <f t="shared" si="3"/>
        <v>10.553747451630562</v>
      </c>
      <c r="G74" s="40">
        <f>SUM('[1]BUF:DC5'!G74)</f>
        <v>103787739</v>
      </c>
      <c r="H74" s="41">
        <f t="shared" si="3"/>
        <v>20.868688885935246</v>
      </c>
      <c r="I74" s="40">
        <f>SUM('[1]BUF:DC5'!I74)</f>
        <v>57923141</v>
      </c>
      <c r="J74" s="41">
        <f t="shared" si="0"/>
        <v>11.646655187518444</v>
      </c>
      <c r="K74" s="40">
        <f>SUM('[1]BUF:DC5'!K74)</f>
        <v>46115443</v>
      </c>
      <c r="L74" s="41">
        <f t="shared" si="1"/>
        <v>9.272471315750316</v>
      </c>
      <c r="M74" s="40">
        <f>E74+G74+I74+K74</f>
        <v>260314028</v>
      </c>
      <c r="N74" s="41">
        <f t="shared" si="2"/>
        <v>52.34156284083456</v>
      </c>
      <c r="O74" s="40">
        <v>-162899397</v>
      </c>
      <c r="P74" s="41">
        <v>16.3</v>
      </c>
      <c r="Q74" s="41">
        <v>-128.3</v>
      </c>
      <c r="T74" s="43"/>
      <c r="U74" s="43"/>
    </row>
    <row r="75" spans="2:21" s="42" customFormat="1" ht="12.75" customHeight="1">
      <c r="B75" s="72" t="s">
        <v>72</v>
      </c>
      <c r="C75" s="40">
        <v>9133008715</v>
      </c>
      <c r="D75" s="40">
        <v>8581134050</v>
      </c>
      <c r="E75" s="40">
        <f>SUM('[1]BUF:DC5'!E75)</f>
        <v>1142135612</v>
      </c>
      <c r="F75" s="41">
        <f t="shared" si="3"/>
        <v>13.309844658585657</v>
      </c>
      <c r="G75" s="40">
        <f>SUM('[1]BUF:DC5'!G75)</f>
        <v>989966052</v>
      </c>
      <c r="H75" s="41">
        <f t="shared" si="3"/>
        <v>11.53654104727568</v>
      </c>
      <c r="I75" s="40">
        <f>SUM('[1]BUF:DC5'!I75)</f>
        <v>1072043177</v>
      </c>
      <c r="J75" s="41">
        <f t="shared" si="0"/>
        <v>12.493024473845622</v>
      </c>
      <c r="K75" s="40">
        <f>SUM('[1]BUF:DC5'!K75)</f>
        <v>1732371038</v>
      </c>
      <c r="L75" s="41">
        <f t="shared" si="1"/>
        <v>20.18813629883803</v>
      </c>
      <c r="M75" s="40">
        <f>E75+G75+I75+K75</f>
        <v>4936515879</v>
      </c>
      <c r="N75" s="41">
        <f t="shared" si="2"/>
        <v>57.52754647854499</v>
      </c>
      <c r="O75" s="40">
        <v>1408306657</v>
      </c>
      <c r="P75" s="41">
        <v>-23.7</v>
      </c>
      <c r="Q75" s="41">
        <v>42.9</v>
      </c>
      <c r="T75" s="43"/>
      <c r="U75" s="43"/>
    </row>
    <row r="76" spans="2:21" s="42" customFormat="1" ht="12.75" customHeight="1">
      <c r="B76" s="72" t="s">
        <v>73</v>
      </c>
      <c r="C76" s="40">
        <v>5056052</v>
      </c>
      <c r="D76" s="40">
        <v>2898463</v>
      </c>
      <c r="E76" s="40">
        <f>SUM('[1]BUF:DC5'!E76)</f>
        <v>271969</v>
      </c>
      <c r="F76" s="41">
        <f t="shared" si="3"/>
        <v>9.383214482986329</v>
      </c>
      <c r="G76" s="40">
        <f>SUM('[1]BUF:DC5'!G76)</f>
        <v>193398</v>
      </c>
      <c r="H76" s="41">
        <f t="shared" si="3"/>
        <v>6.672432941182965</v>
      </c>
      <c r="I76" s="40">
        <f>SUM('[1]BUF:DC5'!I76)</f>
        <v>286068</v>
      </c>
      <c r="J76" s="41">
        <f t="shared" si="0"/>
        <v>9.869644704796992</v>
      </c>
      <c r="K76" s="40">
        <f>SUM('[1]BUF:DC5'!K76)</f>
        <v>3289568</v>
      </c>
      <c r="L76" s="41">
        <f t="shared" si="1"/>
        <v>113.49353088171215</v>
      </c>
      <c r="M76" s="40">
        <f>E76+G76+I76+K76</f>
        <v>4041003</v>
      </c>
      <c r="N76" s="41">
        <f t="shared" si="2"/>
        <v>139.41882301067844</v>
      </c>
      <c r="O76" s="40">
        <v>4392002</v>
      </c>
      <c r="P76" s="41">
        <v>121.7</v>
      </c>
      <c r="Q76" s="41">
        <v>-27.9</v>
      </c>
      <c r="T76" s="43"/>
      <c r="U76" s="43"/>
    </row>
    <row r="77" spans="2:17" ht="12.75" customHeight="1">
      <c r="B77" s="71" t="s">
        <v>74</v>
      </c>
      <c r="C77" s="69">
        <v>12016042970</v>
      </c>
      <c r="D77" s="69">
        <v>10099012451</v>
      </c>
      <c r="E77" s="69">
        <f>SUM(E78:E82)</f>
        <v>1450717780</v>
      </c>
      <c r="F77" s="70">
        <f t="shared" si="3"/>
        <v>14.364946939503481</v>
      </c>
      <c r="G77" s="69">
        <f>SUM(G78:G82)</f>
        <v>381560279</v>
      </c>
      <c r="H77" s="70">
        <f t="shared" si="3"/>
        <v>3.7781939655121235</v>
      </c>
      <c r="I77" s="69">
        <f>SUM(I78:I82)</f>
        <v>889769590</v>
      </c>
      <c r="J77" s="70">
        <f t="shared" si="0"/>
        <v>8.81046136260477</v>
      </c>
      <c r="K77" s="69">
        <f>SUM(K78:K82)</f>
        <v>1607745442</v>
      </c>
      <c r="L77" s="70">
        <f t="shared" si="1"/>
        <v>15.919828298070884</v>
      </c>
      <c r="M77" s="69">
        <f>SUM(M78:M82)</f>
        <v>4329793091</v>
      </c>
      <c r="N77" s="70">
        <f t="shared" si="2"/>
        <v>42.873430565691265</v>
      </c>
      <c r="O77" s="69">
        <v>2739392892</v>
      </c>
      <c r="P77" s="70">
        <v>37.8</v>
      </c>
      <c r="Q77" s="70">
        <v>337.2</v>
      </c>
    </row>
    <row r="78" spans="2:21" s="42" customFormat="1" ht="12.75" customHeight="1">
      <c r="B78" s="72" t="s">
        <v>75</v>
      </c>
      <c r="C78" s="40">
        <v>1892745219</v>
      </c>
      <c r="D78" s="40">
        <v>1741861017</v>
      </c>
      <c r="E78" s="40">
        <f>SUM('[1]BUF:DC5'!E78)</f>
        <v>644103968</v>
      </c>
      <c r="F78" s="41">
        <f t="shared" si="3"/>
        <v>36.97791969128155</v>
      </c>
      <c r="G78" s="40">
        <f>SUM('[1]BUF:DC5'!G78)</f>
        <v>-848371543</v>
      </c>
      <c r="H78" s="41">
        <f t="shared" si="3"/>
        <v>-48.70489291167138</v>
      </c>
      <c r="I78" s="40">
        <f>SUM('[1]BUF:DC5'!I78)</f>
        <v>-163457433</v>
      </c>
      <c r="J78" s="41">
        <f t="shared" si="0"/>
        <v>-9.384068614241224</v>
      </c>
      <c r="K78" s="40">
        <f>SUM('[1]BUF:DC5'!K78)</f>
        <v>432563189</v>
      </c>
      <c r="L78" s="41">
        <f t="shared" si="1"/>
        <v>24.833392835497392</v>
      </c>
      <c r="M78" s="40">
        <f>E78+G78+I78+K78</f>
        <v>64838181</v>
      </c>
      <c r="N78" s="41">
        <f t="shared" si="2"/>
        <v>3.7223510008663334</v>
      </c>
      <c r="O78" s="40">
        <v>434343781</v>
      </c>
      <c r="P78" s="41">
        <v>45</v>
      </c>
      <c r="Q78" s="41">
        <v>2343</v>
      </c>
      <c r="T78" s="43"/>
      <c r="U78" s="43"/>
    </row>
    <row r="79" spans="2:21" s="42" customFormat="1" ht="12.75" customHeight="1">
      <c r="B79" s="72" t="s">
        <v>76</v>
      </c>
      <c r="C79" s="40">
        <v>1914930439</v>
      </c>
      <c r="D79" s="40">
        <v>1393848190</v>
      </c>
      <c r="E79" s="40">
        <f>SUM('[1]BUF:DC5'!E79)</f>
        <v>197324165</v>
      </c>
      <c r="F79" s="41">
        <f t="shared" si="3"/>
        <v>14.156790274269396</v>
      </c>
      <c r="G79" s="40">
        <f>SUM('[1]BUF:DC5'!G79)</f>
        <v>228650353</v>
      </c>
      <c r="H79" s="41">
        <f t="shared" si="3"/>
        <v>16.404250810125887</v>
      </c>
      <c r="I79" s="40">
        <f>SUM('[1]BUF:DC5'!I79)</f>
        <v>260871113</v>
      </c>
      <c r="J79" s="41">
        <f t="shared" si="0"/>
        <v>18.715891362602406</v>
      </c>
      <c r="K79" s="40">
        <f>SUM('[1]BUF:DC5'!K79)</f>
        <v>275820764</v>
      </c>
      <c r="L79" s="41">
        <f t="shared" si="1"/>
        <v>19.78843650110849</v>
      </c>
      <c r="M79" s="40">
        <f>E79+G79+I79+K79</f>
        <v>962666395</v>
      </c>
      <c r="N79" s="41">
        <f t="shared" si="2"/>
        <v>69.06536894810617</v>
      </c>
      <c r="O79" s="40">
        <v>409700740</v>
      </c>
      <c r="P79" s="41">
        <v>54.7</v>
      </c>
      <c r="Q79" s="41">
        <v>-29.6</v>
      </c>
      <c r="T79" s="43"/>
      <c r="U79" s="43"/>
    </row>
    <row r="80" spans="2:21" s="42" customFormat="1" ht="12.75" customHeight="1">
      <c r="B80" s="72" t="s">
        <v>77</v>
      </c>
      <c r="C80" s="40">
        <v>1147862190</v>
      </c>
      <c r="D80" s="40">
        <v>1001218737</v>
      </c>
      <c r="E80" s="40">
        <f>SUM('[1]BUF:DC5'!E80)</f>
        <v>105078403</v>
      </c>
      <c r="F80" s="41">
        <f t="shared" si="3"/>
        <v>10.495049594742053</v>
      </c>
      <c r="G80" s="40">
        <f>SUM('[1]BUF:DC5'!G80)</f>
        <v>166298754</v>
      </c>
      <c r="H80" s="41">
        <f t="shared" si="3"/>
        <v>16.60963262616209</v>
      </c>
      <c r="I80" s="40">
        <f>SUM('[1]BUF:DC5'!I80)</f>
        <v>161577054</v>
      </c>
      <c r="J80" s="41">
        <f t="shared" si="0"/>
        <v>16.138037376741583</v>
      </c>
      <c r="K80" s="40">
        <f>SUM('[1]BUF:DC5'!K80)</f>
        <v>232546803</v>
      </c>
      <c r="L80" s="41">
        <f t="shared" si="1"/>
        <v>23.226373459289345</v>
      </c>
      <c r="M80" s="40">
        <f>E80+G80+I80+K80</f>
        <v>665501014</v>
      </c>
      <c r="N80" s="41">
        <f t="shared" si="2"/>
        <v>66.46909305693507</v>
      </c>
      <c r="O80" s="40">
        <v>283634541</v>
      </c>
      <c r="P80" s="41">
        <v>-10.5</v>
      </c>
      <c r="Q80" s="41">
        <v>-12.2</v>
      </c>
      <c r="T80" s="43"/>
      <c r="U80" s="43"/>
    </row>
    <row r="81" spans="2:21" s="42" customFormat="1" ht="12.75" customHeight="1">
      <c r="B81" s="72" t="s">
        <v>78</v>
      </c>
      <c r="C81" s="40">
        <v>6789240257</v>
      </c>
      <c r="D81" s="40">
        <v>5741566107</v>
      </c>
      <c r="E81" s="40">
        <f>SUM('[1]BUF:DC5'!E81)</f>
        <v>501436527</v>
      </c>
      <c r="F81" s="41">
        <f t="shared" si="3"/>
        <v>8.733445155123421</v>
      </c>
      <c r="G81" s="40">
        <f>SUM('[1]BUF:DC5'!G81)</f>
        <v>820554336</v>
      </c>
      <c r="H81" s="41">
        <f t="shared" si="3"/>
        <v>14.291472408540187</v>
      </c>
      <c r="I81" s="40">
        <f>SUM('[1]BUF:DC5'!I81)</f>
        <v>588730851</v>
      </c>
      <c r="J81" s="41">
        <f t="shared" si="0"/>
        <v>10.253837368209197</v>
      </c>
      <c r="K81" s="40">
        <f>SUM('[1]BUF:DC5'!K81)</f>
        <v>629186982</v>
      </c>
      <c r="L81" s="41">
        <f t="shared" si="1"/>
        <v>10.958455764062492</v>
      </c>
      <c r="M81" s="40">
        <f>E81+G81+I81+K81</f>
        <v>2539908696</v>
      </c>
      <c r="N81" s="41">
        <f t="shared" si="2"/>
        <v>44.237210695935296</v>
      </c>
      <c r="O81" s="40">
        <v>1514316009</v>
      </c>
      <c r="P81" s="41">
        <v>34.8</v>
      </c>
      <c r="Q81" s="41">
        <v>-48.7</v>
      </c>
      <c r="T81" s="43"/>
      <c r="U81" s="43"/>
    </row>
    <row r="82" spans="2:21" s="42" customFormat="1" ht="12.75" customHeight="1">
      <c r="B82" s="72" t="s">
        <v>79</v>
      </c>
      <c r="C82" s="40">
        <v>271264865</v>
      </c>
      <c r="D82" s="40">
        <v>220518400</v>
      </c>
      <c r="E82" s="40">
        <f>SUM('[1]BUF:DC5'!E82)</f>
        <v>2774717</v>
      </c>
      <c r="F82" s="41">
        <f t="shared" si="3"/>
        <v>1.2582700581901556</v>
      </c>
      <c r="G82" s="40">
        <f>SUM('[1]BUF:DC5'!G82)</f>
        <v>14428379</v>
      </c>
      <c r="H82" s="41">
        <f t="shared" si="3"/>
        <v>6.542936553140237</v>
      </c>
      <c r="I82" s="40">
        <f>SUM('[1]BUF:DC5'!I82)</f>
        <v>42048005</v>
      </c>
      <c r="J82" s="41">
        <f t="shared" si="0"/>
        <v>19.067798877553983</v>
      </c>
      <c r="K82" s="40">
        <f>SUM('[1]BUF:DC5'!K82)</f>
        <v>37627704</v>
      </c>
      <c r="L82" s="41">
        <f t="shared" si="1"/>
        <v>17.063294491525426</v>
      </c>
      <c r="M82" s="40">
        <f>E82+G82+I82+K82</f>
        <v>96878805</v>
      </c>
      <c r="N82" s="41">
        <f t="shared" si="2"/>
        <v>43.9322999804098</v>
      </c>
      <c r="O82" s="40">
        <v>97397821</v>
      </c>
      <c r="P82" s="41">
        <v>48.3</v>
      </c>
      <c r="Q82" s="41">
        <v>-47.2</v>
      </c>
      <c r="T82" s="43"/>
      <c r="U82" s="43"/>
    </row>
    <row r="83" spans="2:17" ht="12.75" customHeight="1">
      <c r="B83" s="71" t="s">
        <v>80</v>
      </c>
      <c r="C83" s="69">
        <v>21878138260</v>
      </c>
      <c r="D83" s="69">
        <v>19276154133</v>
      </c>
      <c r="E83" s="69">
        <f>SUM(E84:E86)</f>
        <v>3068300324</v>
      </c>
      <c r="F83" s="70">
        <f t="shared" si="3"/>
        <v>15.917595920999581</v>
      </c>
      <c r="G83" s="69">
        <f>SUM(G84:G86)</f>
        <v>3413559944</v>
      </c>
      <c r="H83" s="70">
        <f t="shared" si="3"/>
        <v>17.708718868127967</v>
      </c>
      <c r="I83" s="69">
        <f>SUM(I84:I86)</f>
        <v>3667968530</v>
      </c>
      <c r="J83" s="70">
        <f t="shared" si="0"/>
        <v>19.028528744333837</v>
      </c>
      <c r="K83" s="69">
        <f>SUM(K84:K86)</f>
        <v>4311069357</v>
      </c>
      <c r="L83" s="70">
        <f t="shared" si="1"/>
        <v>22.36477944332071</v>
      </c>
      <c r="M83" s="69">
        <f>SUM(M84:M86)</f>
        <v>14460898155</v>
      </c>
      <c r="N83" s="70">
        <f t="shared" si="2"/>
        <v>75.0196229767821</v>
      </c>
      <c r="O83" s="69">
        <v>5463207213</v>
      </c>
      <c r="P83" s="70">
        <v>23.3</v>
      </c>
      <c r="Q83" s="70">
        <v>-15.8</v>
      </c>
    </row>
    <row r="84" spans="2:21" s="42" customFormat="1" ht="12.75" customHeight="1">
      <c r="B84" s="72" t="s">
        <v>81</v>
      </c>
      <c r="C84" s="40">
        <v>5291232903</v>
      </c>
      <c r="D84" s="40">
        <v>4721161428</v>
      </c>
      <c r="E84" s="40">
        <f>SUM('[1]BUF:DC5'!E84)</f>
        <v>697788678</v>
      </c>
      <c r="F84" s="41">
        <f t="shared" si="3"/>
        <v>14.780021582435076</v>
      </c>
      <c r="G84" s="40">
        <f>SUM('[1]BUF:DC5'!G84)</f>
        <v>954391766</v>
      </c>
      <c r="H84" s="41">
        <f t="shared" si="3"/>
        <v>20.215190277963103</v>
      </c>
      <c r="I84" s="40">
        <f>SUM('[1]BUF:DC5'!I84)</f>
        <v>565100672</v>
      </c>
      <c r="J84" s="41">
        <f t="shared" si="0"/>
        <v>11.96952657980582</v>
      </c>
      <c r="K84" s="40">
        <f>SUM('[1]BUF:DC5'!K84)</f>
        <v>825279031</v>
      </c>
      <c r="L84" s="41">
        <f t="shared" si="1"/>
        <v>17.480423908097727</v>
      </c>
      <c r="M84" s="40">
        <f>E84+G84+I84+K84</f>
        <v>3042560147</v>
      </c>
      <c r="N84" s="41">
        <f t="shared" si="2"/>
        <v>64.44516234830172</v>
      </c>
      <c r="O84" s="40">
        <v>1530515792</v>
      </c>
      <c r="P84" s="41">
        <v>21.7</v>
      </c>
      <c r="Q84" s="41">
        <v>-45.8</v>
      </c>
      <c r="T84" s="43"/>
      <c r="U84" s="43"/>
    </row>
    <row r="85" spans="2:21" s="42" customFormat="1" ht="12.75" customHeight="1">
      <c r="B85" s="72" t="s">
        <v>82</v>
      </c>
      <c r="C85" s="40">
        <v>16388799817</v>
      </c>
      <c r="D85" s="40">
        <v>14447197155</v>
      </c>
      <c r="E85" s="40">
        <f>SUM('[1]BUF:DC5'!E85)</f>
        <v>2370148359</v>
      </c>
      <c r="F85" s="41">
        <f t="shared" si="3"/>
        <v>16.405592957383575</v>
      </c>
      <c r="G85" s="40">
        <f>SUM('[1]BUF:DC5'!G85)</f>
        <v>2406458761</v>
      </c>
      <c r="H85" s="41">
        <f t="shared" si="3"/>
        <v>16.656924766664194</v>
      </c>
      <c r="I85" s="40">
        <f>SUM('[1]BUF:DC5'!I85)</f>
        <v>3095315833</v>
      </c>
      <c r="J85" s="41">
        <f t="shared" si="0"/>
        <v>21.425026597139976</v>
      </c>
      <c r="K85" s="40">
        <f>SUM('[1]BUF:DC5'!K85)</f>
        <v>3473226495</v>
      </c>
      <c r="L85" s="41">
        <f t="shared" si="1"/>
        <v>24.0408326801158</v>
      </c>
      <c r="M85" s="40">
        <f>E85+G85+I85+K85</f>
        <v>11345149448</v>
      </c>
      <c r="N85" s="41">
        <f t="shared" si="2"/>
        <v>78.52837700130354</v>
      </c>
      <c r="O85" s="40">
        <v>3877186766</v>
      </c>
      <c r="P85" s="41">
        <v>22.9</v>
      </c>
      <c r="Q85" s="41">
        <v>-3.1</v>
      </c>
      <c r="T85" s="43"/>
      <c r="U85" s="43"/>
    </row>
    <row r="86" spans="2:21" s="42" customFormat="1" ht="12.75" customHeight="1">
      <c r="B86" s="72" t="s">
        <v>83</v>
      </c>
      <c r="C86" s="40">
        <v>198105540</v>
      </c>
      <c r="D86" s="40">
        <v>107795550</v>
      </c>
      <c r="E86" s="40">
        <f>SUM('[1]BUF:DC5'!E86)</f>
        <v>363287</v>
      </c>
      <c r="F86" s="41">
        <f t="shared" si="3"/>
        <v>0.33701483966638696</v>
      </c>
      <c r="G86" s="40">
        <f>SUM('[1]BUF:DC5'!G86)</f>
        <v>52709417</v>
      </c>
      <c r="H86" s="41">
        <f t="shared" si="3"/>
        <v>48.89758157920248</v>
      </c>
      <c r="I86" s="40">
        <f>SUM('[1]BUF:DC5'!I86)</f>
        <v>7552025</v>
      </c>
      <c r="J86" s="41">
        <f t="shared" si="0"/>
        <v>7.005878257497643</v>
      </c>
      <c r="K86" s="40">
        <f>SUM('[1]BUF:DC5'!K86)</f>
        <v>12563831</v>
      </c>
      <c r="L86" s="41">
        <f t="shared" si="1"/>
        <v>11.655240870332774</v>
      </c>
      <c r="M86" s="40">
        <f>E86+G86+I86+K86</f>
        <v>73188560</v>
      </c>
      <c r="N86" s="41">
        <f t="shared" si="2"/>
        <v>67.8957155466993</v>
      </c>
      <c r="O86" s="40">
        <v>55504655</v>
      </c>
      <c r="P86" s="41">
        <v>105.3</v>
      </c>
      <c r="Q86" s="41">
        <v>-78.7</v>
      </c>
      <c r="T86" s="43"/>
      <c r="U86" s="43"/>
    </row>
    <row r="87" spans="2:17" ht="12.75" customHeight="1">
      <c r="B87" s="71" t="s">
        <v>84</v>
      </c>
      <c r="C87" s="69">
        <v>34339223444</v>
      </c>
      <c r="D87" s="69">
        <v>29757209347</v>
      </c>
      <c r="E87" s="69">
        <f>SUM(E88:E91)</f>
        <v>3828365703</v>
      </c>
      <c r="F87" s="70">
        <f t="shared" si="3"/>
        <v>12.86533847430811</v>
      </c>
      <c r="G87" s="69">
        <f>SUM(G88:G91)</f>
        <v>4516628924</v>
      </c>
      <c r="H87" s="70">
        <f t="shared" si="3"/>
        <v>15.178267798338918</v>
      </c>
      <c r="I87" s="69">
        <f>SUM(I88:I91)</f>
        <v>3962897284</v>
      </c>
      <c r="J87" s="70">
        <f t="shared" si="0"/>
        <v>13.317435912045708</v>
      </c>
      <c r="K87" s="69">
        <f>SUM(K88:K91)</f>
        <v>4836495214</v>
      </c>
      <c r="L87" s="70">
        <f t="shared" si="1"/>
        <v>16.253188118554522</v>
      </c>
      <c r="M87" s="69">
        <f>SUM(M88:M91)</f>
        <v>17144387125</v>
      </c>
      <c r="N87" s="70">
        <f t="shared" si="2"/>
        <v>57.61423030324726</v>
      </c>
      <c r="O87" s="69">
        <v>8228360164</v>
      </c>
      <c r="P87" s="70">
        <v>24.1</v>
      </c>
      <c r="Q87" s="70">
        <v>-34.7</v>
      </c>
    </row>
    <row r="88" spans="2:21" s="42" customFormat="1" ht="12.75" customHeight="1">
      <c r="B88" s="72" t="s">
        <v>85</v>
      </c>
      <c r="C88" s="40">
        <v>7230406834</v>
      </c>
      <c r="D88" s="40">
        <v>6039928453</v>
      </c>
      <c r="E88" s="40">
        <f>SUM('[1]BUF:DC5'!E88)</f>
        <v>1079927757</v>
      </c>
      <c r="F88" s="41">
        <f t="shared" si="3"/>
        <v>17.87981042165501</v>
      </c>
      <c r="G88" s="40">
        <f>SUM('[1]BUF:DC5'!G88)</f>
        <v>1020841226</v>
      </c>
      <c r="H88" s="41">
        <f t="shared" si="3"/>
        <v>16.901545009079598</v>
      </c>
      <c r="I88" s="40">
        <f>SUM('[1]BUF:DC5'!I88)</f>
        <v>863925313</v>
      </c>
      <c r="J88" s="41">
        <f t="shared" si="0"/>
        <v>14.303568655203074</v>
      </c>
      <c r="K88" s="40">
        <f>SUM('[1]BUF:DC5'!K88)</f>
        <v>1298195506</v>
      </c>
      <c r="L88" s="41">
        <f t="shared" si="1"/>
        <v>21.49355768204826</v>
      </c>
      <c r="M88" s="40">
        <f>E88+G88+I88+K88</f>
        <v>4262889802</v>
      </c>
      <c r="N88" s="41">
        <f t="shared" si="2"/>
        <v>70.57848176798593</v>
      </c>
      <c r="O88" s="40">
        <v>2626446738</v>
      </c>
      <c r="P88" s="41">
        <v>-21.1</v>
      </c>
      <c r="Q88" s="41">
        <v>-37.8</v>
      </c>
      <c r="T88" s="43"/>
      <c r="U88" s="43"/>
    </row>
    <row r="89" spans="2:21" s="42" customFormat="1" ht="12.75" customHeight="1">
      <c r="B89" s="72" t="s">
        <v>86</v>
      </c>
      <c r="C89" s="40">
        <v>18176218468</v>
      </c>
      <c r="D89" s="40">
        <v>15408854156</v>
      </c>
      <c r="E89" s="40">
        <f>SUM('[1]BUF:DC5'!E89)</f>
        <v>1958064641</v>
      </c>
      <c r="F89" s="41">
        <f t="shared" si="3"/>
        <v>12.707399402813843</v>
      </c>
      <c r="G89" s="40">
        <f>SUM('[1]BUF:DC5'!G89)</f>
        <v>2346091708</v>
      </c>
      <c r="H89" s="41">
        <f t="shared" si="3"/>
        <v>15.225607850188286</v>
      </c>
      <c r="I89" s="40">
        <f>SUM('[1]BUF:DC5'!I89)</f>
        <v>1902694367</v>
      </c>
      <c r="J89" s="41">
        <f t="shared" si="0"/>
        <v>12.348058770217618</v>
      </c>
      <c r="K89" s="40">
        <f>SUM('[1]BUF:DC5'!K89)</f>
        <v>2403458437</v>
      </c>
      <c r="L89" s="41">
        <f t="shared" si="1"/>
        <v>15.597905026988174</v>
      </c>
      <c r="M89" s="40">
        <f>E89+G89+I89+K89</f>
        <v>8610309153</v>
      </c>
      <c r="N89" s="41">
        <f t="shared" si="2"/>
        <v>55.878971050207916</v>
      </c>
      <c r="O89" s="40">
        <v>4016791442</v>
      </c>
      <c r="P89" s="41">
        <v>50.3</v>
      </c>
      <c r="Q89" s="41">
        <v>-36.4</v>
      </c>
      <c r="T89" s="43"/>
      <c r="U89" s="43"/>
    </row>
    <row r="90" spans="2:21" s="42" customFormat="1" ht="12.75" customHeight="1">
      <c r="B90" s="72" t="s">
        <v>87</v>
      </c>
      <c r="C90" s="40">
        <v>7030188516</v>
      </c>
      <c r="D90" s="40">
        <v>7059678901</v>
      </c>
      <c r="E90" s="40">
        <f>SUM('[1]BUF:DC5'!E90)</f>
        <v>663156628</v>
      </c>
      <c r="F90" s="41">
        <f t="shared" si="3"/>
        <v>9.39358060472218</v>
      </c>
      <c r="G90" s="40">
        <f>SUM('[1]BUF:DC5'!G90)</f>
        <v>973001214</v>
      </c>
      <c r="H90" s="41">
        <f t="shared" si="3"/>
        <v>13.78251373248966</v>
      </c>
      <c r="I90" s="40">
        <f>SUM('[1]BUF:DC5'!I90)</f>
        <v>1004895711</v>
      </c>
      <c r="J90" s="41">
        <f t="shared" si="0"/>
        <v>14.234297693874677</v>
      </c>
      <c r="K90" s="40">
        <f>SUM('[1]BUF:DC5'!K90)</f>
        <v>910604374</v>
      </c>
      <c r="L90" s="41">
        <f t="shared" si="1"/>
        <v>12.898665601788394</v>
      </c>
      <c r="M90" s="40">
        <f>E90+G90+I90+K90</f>
        <v>3551657927</v>
      </c>
      <c r="N90" s="41">
        <f t="shared" si="2"/>
        <v>50.30905763287491</v>
      </c>
      <c r="O90" s="40">
        <v>1254567051</v>
      </c>
      <c r="P90" s="41">
        <v>9.9</v>
      </c>
      <c r="Q90" s="41">
        <v>-24.4</v>
      </c>
      <c r="T90" s="43"/>
      <c r="U90" s="43"/>
    </row>
    <row r="91" spans="2:21" s="42" customFormat="1" ht="12.75" customHeight="1">
      <c r="B91" s="72" t="s">
        <v>88</v>
      </c>
      <c r="C91" s="40">
        <v>1902409626</v>
      </c>
      <c r="D91" s="40">
        <v>1248747837</v>
      </c>
      <c r="E91" s="40">
        <f>SUM('[1]BUF:DC5'!E91)</f>
        <v>127216677</v>
      </c>
      <c r="F91" s="41">
        <f t="shared" si="3"/>
        <v>10.187539327845899</v>
      </c>
      <c r="G91" s="40">
        <f>SUM('[1]BUF:DC5'!G91)</f>
        <v>176694776</v>
      </c>
      <c r="H91" s="41">
        <f t="shared" si="3"/>
        <v>14.149756321059398</v>
      </c>
      <c r="I91" s="40">
        <f>SUM('[1]BUF:DC5'!I91)</f>
        <v>191381893</v>
      </c>
      <c r="J91" s="41">
        <f t="shared" si="0"/>
        <v>15.325903863807856</v>
      </c>
      <c r="K91" s="40">
        <f>SUM('[1]BUF:DC5'!K91)</f>
        <v>224236897</v>
      </c>
      <c r="L91" s="41">
        <f t="shared" si="1"/>
        <v>17.956939772461045</v>
      </c>
      <c r="M91" s="40">
        <f>E91+G91+I91+K91</f>
        <v>719530243</v>
      </c>
      <c r="N91" s="41">
        <f t="shared" si="2"/>
        <v>57.62013928517419</v>
      </c>
      <c r="O91" s="40">
        <v>330554933</v>
      </c>
      <c r="P91" s="41">
        <v>53.1</v>
      </c>
      <c r="Q91" s="41">
        <v>-28.3</v>
      </c>
      <c r="T91" s="43"/>
      <c r="U91" s="43"/>
    </row>
    <row r="92" spans="2:17" ht="12.75" customHeight="1">
      <c r="B92" s="71" t="s">
        <v>89</v>
      </c>
      <c r="C92" s="69">
        <v>218234941</v>
      </c>
      <c r="D92" s="69">
        <v>594718746</v>
      </c>
      <c r="E92" s="69">
        <f>SUM('[1]BUF:DC5'!E92)</f>
        <v>-8012571</v>
      </c>
      <c r="F92" s="70">
        <f t="shared" si="3"/>
        <v>-1.3472874453498394</v>
      </c>
      <c r="G92" s="69">
        <f>SUM('[1]BUF:DC5'!G92)</f>
        <v>42964125</v>
      </c>
      <c r="H92" s="70">
        <f t="shared" si="3"/>
        <v>7.224276229557425</v>
      </c>
      <c r="I92" s="69">
        <f>SUM('[1]BUF:DC5'!I92)</f>
        <v>30061215</v>
      </c>
      <c r="J92" s="70">
        <f t="shared" si="0"/>
        <v>5.054694374809567</v>
      </c>
      <c r="K92" s="69">
        <f>SUM('[1]BUF:DC5'!K92)</f>
        <v>44158954</v>
      </c>
      <c r="L92" s="70">
        <f t="shared" si="1"/>
        <v>7.425182793884893</v>
      </c>
      <c r="M92" s="69">
        <f>E92+G92+I92+K92</f>
        <v>109171723</v>
      </c>
      <c r="N92" s="70">
        <f t="shared" si="2"/>
        <v>18.356865952902048</v>
      </c>
      <c r="O92" s="69">
        <v>59989993</v>
      </c>
      <c r="P92" s="70">
        <v>-74.8</v>
      </c>
      <c r="Q92" s="70">
        <v>-23.5</v>
      </c>
    </row>
    <row r="93" spans="2:19" ht="4.5" customHeight="1">
      <c r="B93" s="49"/>
      <c r="C93" s="73"/>
      <c r="D93" s="73"/>
      <c r="E93" s="73"/>
      <c r="F93" s="74"/>
      <c r="G93" s="73"/>
      <c r="H93" s="74"/>
      <c r="I93" s="73"/>
      <c r="J93" s="74"/>
      <c r="K93" s="73"/>
      <c r="L93" s="74"/>
      <c r="M93" s="73"/>
      <c r="N93" s="74"/>
      <c r="O93" s="73"/>
      <c r="P93" s="74"/>
      <c r="Q93" s="74"/>
      <c r="R93" s="55"/>
      <c r="S93" s="34"/>
    </row>
    <row r="94" spans="2:21" s="34" customFormat="1" ht="15"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60"/>
      <c r="N94" s="60"/>
      <c r="O94" s="60"/>
      <c r="P94" s="60"/>
      <c r="Q94" s="60"/>
      <c r="T94"/>
      <c r="U94"/>
    </row>
    <row r="95" spans="2:21" s="34" customFormat="1" ht="15" customHeight="1">
      <c r="B95" s="8" t="s">
        <v>90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T95"/>
      <c r="U95"/>
    </row>
    <row r="96" spans="2:17" ht="15" customHeight="1">
      <c r="B96" s="9"/>
      <c r="C96" s="10" t="s">
        <v>3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2"/>
      <c r="O96" s="61" t="s">
        <v>4</v>
      </c>
      <c r="P96" s="62"/>
      <c r="Q96" s="15" t="s">
        <v>5</v>
      </c>
    </row>
    <row r="97" spans="2:22" ht="15" customHeight="1">
      <c r="B97" s="16"/>
      <c r="C97" s="63" t="s">
        <v>6</v>
      </c>
      <c r="D97" s="64"/>
      <c r="E97" s="63" t="s">
        <v>7</v>
      </c>
      <c r="F97" s="63"/>
      <c r="G97" s="63" t="s">
        <v>8</v>
      </c>
      <c r="H97" s="63"/>
      <c r="I97" s="63" t="s">
        <v>9</v>
      </c>
      <c r="J97" s="63"/>
      <c r="K97" s="63" t="s">
        <v>10</v>
      </c>
      <c r="L97" s="63"/>
      <c r="M97" s="63" t="s">
        <v>11</v>
      </c>
      <c r="N97" s="63"/>
      <c r="O97" s="17" t="s">
        <v>10</v>
      </c>
      <c r="P97" s="75"/>
      <c r="Q97" s="20"/>
      <c r="T97" s="4"/>
      <c r="V97"/>
    </row>
    <row r="98" spans="2:17" ht="54.75" customHeight="1">
      <c r="B98" s="26" t="s">
        <v>12</v>
      </c>
      <c r="C98" s="23" t="s">
        <v>13</v>
      </c>
      <c r="D98" s="23" t="s">
        <v>14</v>
      </c>
      <c r="E98" s="23" t="s">
        <v>15</v>
      </c>
      <c r="F98" s="24" t="s">
        <v>16</v>
      </c>
      <c r="G98" s="23" t="s">
        <v>15</v>
      </c>
      <c r="H98" s="24" t="s">
        <v>17</v>
      </c>
      <c r="I98" s="23" t="s">
        <v>15</v>
      </c>
      <c r="J98" s="24" t="s">
        <v>18</v>
      </c>
      <c r="K98" s="23" t="s">
        <v>15</v>
      </c>
      <c r="L98" s="24" t="s">
        <v>19</v>
      </c>
      <c r="M98" s="23" t="s">
        <v>15</v>
      </c>
      <c r="N98" s="24" t="s">
        <v>20</v>
      </c>
      <c r="O98" s="22" t="s">
        <v>15</v>
      </c>
      <c r="P98" s="24" t="s">
        <v>20</v>
      </c>
      <c r="Q98" s="25"/>
    </row>
    <row r="99" spans="2:17" ht="15.75" customHeight="1">
      <c r="B99" s="66" t="s">
        <v>91</v>
      </c>
      <c r="C99" s="27"/>
      <c r="D99" s="27"/>
      <c r="E99" s="27"/>
      <c r="F99" s="28"/>
      <c r="G99" s="27"/>
      <c r="H99" s="28"/>
      <c r="I99" s="27"/>
      <c r="J99" s="28"/>
      <c r="K99" s="27"/>
      <c r="L99" s="28"/>
      <c r="M99" s="27"/>
      <c r="N99" s="28"/>
      <c r="O99" s="29"/>
      <c r="P99" s="30"/>
      <c r="Q99" s="30"/>
    </row>
    <row r="100" spans="2:21" s="34" customFormat="1" ht="15.75" customHeight="1">
      <c r="B100" s="76" t="s">
        <v>92</v>
      </c>
      <c r="C100" s="44">
        <v>164282549879</v>
      </c>
      <c r="D100" s="44">
        <v>179598830638</v>
      </c>
      <c r="E100" s="44">
        <v>39467266226</v>
      </c>
      <c r="F100" s="33">
        <v>24</v>
      </c>
      <c r="G100" s="44">
        <v>25246165742</v>
      </c>
      <c r="H100" s="33">
        <v>15.4</v>
      </c>
      <c r="I100" s="44">
        <v>40242866246</v>
      </c>
      <c r="J100" s="33">
        <v>22.4</v>
      </c>
      <c r="K100" s="44">
        <v>15619583362</v>
      </c>
      <c r="L100" s="33">
        <v>8.7</v>
      </c>
      <c r="M100" s="44">
        <v>120575881576</v>
      </c>
      <c r="N100" s="33">
        <v>67.1</v>
      </c>
      <c r="O100" s="44">
        <v>11884796305</v>
      </c>
      <c r="P100" s="33">
        <v>109.3</v>
      </c>
      <c r="Q100" s="33">
        <v>31.4</v>
      </c>
      <c r="T100"/>
      <c r="U100"/>
    </row>
    <row r="101" spans="2:21" s="34" customFormat="1" ht="15.75" customHeight="1">
      <c r="B101" s="77" t="s">
        <v>23</v>
      </c>
      <c r="C101" s="78">
        <v>28941502843</v>
      </c>
      <c r="D101" s="78">
        <v>29709096261</v>
      </c>
      <c r="E101" s="78">
        <v>6836463708</v>
      </c>
      <c r="F101" s="79">
        <v>23.6</v>
      </c>
      <c r="G101" s="78">
        <v>5428048173</v>
      </c>
      <c r="H101" s="79">
        <v>18.8</v>
      </c>
      <c r="I101" s="78">
        <v>7852197930</v>
      </c>
      <c r="J101" s="79">
        <v>26.4</v>
      </c>
      <c r="K101" s="78">
        <v>3737455740</v>
      </c>
      <c r="L101" s="79">
        <v>12.6</v>
      </c>
      <c r="M101" s="78">
        <v>23854165551</v>
      </c>
      <c r="N101" s="79">
        <v>80.3</v>
      </c>
      <c r="O101" s="78">
        <v>5070172955</v>
      </c>
      <c r="P101" s="79">
        <v>222.7</v>
      </c>
      <c r="Q101" s="79">
        <v>-26.3</v>
      </c>
      <c r="T101" s="80"/>
      <c r="U101" s="80"/>
    </row>
    <row r="102" spans="2:21" s="42" customFormat="1" ht="15.75" customHeight="1">
      <c r="B102" s="81" t="s">
        <v>93</v>
      </c>
      <c r="C102" s="82">
        <v>69763074308</v>
      </c>
      <c r="D102" s="82">
        <v>75167360372</v>
      </c>
      <c r="E102" s="82">
        <v>11425526235</v>
      </c>
      <c r="F102" s="83">
        <v>16.4</v>
      </c>
      <c r="G102" s="82">
        <v>8454199461</v>
      </c>
      <c r="H102" s="83">
        <v>12.1</v>
      </c>
      <c r="I102" s="82">
        <v>15974896363</v>
      </c>
      <c r="J102" s="83">
        <v>21.3</v>
      </c>
      <c r="K102" s="82">
        <v>8213660534</v>
      </c>
      <c r="L102" s="83">
        <v>10.9</v>
      </c>
      <c r="M102" s="82">
        <v>44068282593</v>
      </c>
      <c r="N102" s="83">
        <v>58.6</v>
      </c>
      <c r="O102" s="82">
        <v>3341806444</v>
      </c>
      <c r="P102" s="83">
        <v>65</v>
      </c>
      <c r="Q102" s="83">
        <v>145.8</v>
      </c>
      <c r="T102" s="43"/>
      <c r="U102" s="43"/>
    </row>
    <row r="103" spans="2:21" s="42" customFormat="1" ht="12.75" customHeight="1">
      <c r="B103" s="81" t="s">
        <v>36</v>
      </c>
      <c r="C103" s="40">
        <v>16023809036</v>
      </c>
      <c r="D103" s="40">
        <v>13228171803</v>
      </c>
      <c r="E103" s="40">
        <v>8191973120</v>
      </c>
      <c r="F103" s="41">
        <v>51.1</v>
      </c>
      <c r="G103" s="40">
        <v>2996961754</v>
      </c>
      <c r="H103" s="41">
        <v>18.7</v>
      </c>
      <c r="I103" s="40">
        <v>5929342373</v>
      </c>
      <c r="J103" s="41">
        <v>44.8</v>
      </c>
      <c r="K103" s="40">
        <v>1629944469</v>
      </c>
      <c r="L103" s="41">
        <v>12.3</v>
      </c>
      <c r="M103" s="40">
        <v>18748221716</v>
      </c>
      <c r="N103" s="41">
        <v>141.7</v>
      </c>
      <c r="O103" s="40">
        <v>1330308888</v>
      </c>
      <c r="P103" s="41">
        <v>144.2</v>
      </c>
      <c r="Q103" s="41">
        <v>22.5</v>
      </c>
      <c r="T103" s="43"/>
      <c r="U103" s="43"/>
    </row>
    <row r="104" spans="2:21" s="42" customFormat="1" ht="12.75" customHeight="1">
      <c r="B104" s="81" t="s">
        <v>94</v>
      </c>
      <c r="C104" s="40">
        <v>36974535411</v>
      </c>
      <c r="D104" s="40">
        <v>46758373733</v>
      </c>
      <c r="E104" s="40">
        <v>11061063482</v>
      </c>
      <c r="F104" s="41">
        <v>29.9</v>
      </c>
      <c r="G104" s="40">
        <v>6134030378</v>
      </c>
      <c r="H104" s="41">
        <v>16.6</v>
      </c>
      <c r="I104" s="40">
        <v>5217755914</v>
      </c>
      <c r="J104" s="41">
        <v>11.2</v>
      </c>
      <c r="K104" s="40">
        <v>1815754936</v>
      </c>
      <c r="L104" s="41">
        <v>3.9</v>
      </c>
      <c r="M104" s="40">
        <v>24228604710</v>
      </c>
      <c r="N104" s="41">
        <v>51.8</v>
      </c>
      <c r="O104" s="40">
        <v>1678200608</v>
      </c>
      <c r="P104" s="41">
        <v>81.5</v>
      </c>
      <c r="Q104" s="41">
        <v>8.2</v>
      </c>
      <c r="T104" s="43"/>
      <c r="U104" s="43"/>
    </row>
    <row r="105" spans="2:21" s="42" customFormat="1" ht="12.75" customHeight="1">
      <c r="B105" s="81" t="s">
        <v>95</v>
      </c>
      <c r="C105" s="40">
        <v>12123875435</v>
      </c>
      <c r="D105" s="40">
        <v>14339657722</v>
      </c>
      <c r="E105" s="40">
        <v>1914904233</v>
      </c>
      <c r="F105" s="41">
        <v>15.8</v>
      </c>
      <c r="G105" s="40">
        <v>2199536572</v>
      </c>
      <c r="H105" s="41">
        <v>18.1</v>
      </c>
      <c r="I105" s="40">
        <v>5231444715</v>
      </c>
      <c r="J105" s="41">
        <v>36.5</v>
      </c>
      <c r="K105" s="40">
        <v>173661729</v>
      </c>
      <c r="L105" s="41">
        <v>1.2</v>
      </c>
      <c r="M105" s="40">
        <v>9519547249</v>
      </c>
      <c r="N105" s="41">
        <v>66.4</v>
      </c>
      <c r="O105" s="40">
        <v>402456249</v>
      </c>
      <c r="P105" s="41">
        <v>54.3</v>
      </c>
      <c r="Q105" s="41">
        <v>-56.8</v>
      </c>
      <c r="T105" s="43"/>
      <c r="U105" s="43"/>
    </row>
    <row r="106" spans="2:21" s="42" customFormat="1" ht="12.75" customHeight="1">
      <c r="B106" s="81" t="s">
        <v>96</v>
      </c>
      <c r="C106" s="40">
        <v>428326390</v>
      </c>
      <c r="D106" s="40">
        <v>394309422</v>
      </c>
      <c r="E106" s="40">
        <v>37335448</v>
      </c>
      <c r="F106" s="41">
        <v>8.7</v>
      </c>
      <c r="G106" s="40">
        <v>33389404</v>
      </c>
      <c r="H106" s="41">
        <v>7.8</v>
      </c>
      <c r="I106" s="40">
        <v>37228951</v>
      </c>
      <c r="J106" s="41">
        <v>9.4</v>
      </c>
      <c r="K106" s="40">
        <v>49105954</v>
      </c>
      <c r="L106" s="41">
        <v>12.5</v>
      </c>
      <c r="M106" s="40">
        <v>157059757</v>
      </c>
      <c r="N106" s="41">
        <v>39.8</v>
      </c>
      <c r="O106" s="40">
        <v>61839343</v>
      </c>
      <c r="P106" s="41">
        <v>76.1</v>
      </c>
      <c r="Q106" s="41">
        <v>-20.6</v>
      </c>
      <c r="T106" s="43"/>
      <c r="U106" s="43"/>
    </row>
    <row r="107" spans="2:21" s="42" customFormat="1" ht="12.75" customHeight="1">
      <c r="B107" s="81" t="s">
        <v>97</v>
      </c>
      <c r="C107" s="40">
        <v>27426456</v>
      </c>
      <c r="D107" s="40">
        <v>1861325</v>
      </c>
      <c r="E107" s="40">
        <v>0</v>
      </c>
      <c r="F107" s="41">
        <v>0</v>
      </c>
      <c r="G107" s="40">
        <v>0</v>
      </c>
      <c r="H107" s="41">
        <v>0</v>
      </c>
      <c r="I107" s="40">
        <v>0</v>
      </c>
      <c r="J107" s="41">
        <v>0</v>
      </c>
      <c r="K107" s="40">
        <v>0</v>
      </c>
      <c r="L107" s="41">
        <v>0</v>
      </c>
      <c r="M107" s="40">
        <v>0</v>
      </c>
      <c r="N107" s="41">
        <v>0</v>
      </c>
      <c r="O107" s="40">
        <v>11818</v>
      </c>
      <c r="P107" s="41">
        <v>0.3</v>
      </c>
      <c r="Q107" s="41">
        <v>-100</v>
      </c>
      <c r="T107" s="43"/>
      <c r="U107" s="43"/>
    </row>
    <row r="108" spans="2:17" ht="12.75" customHeight="1">
      <c r="B108" s="84" t="s">
        <v>98</v>
      </c>
      <c r="C108" s="69">
        <v>-345145068042</v>
      </c>
      <c r="D108" s="69">
        <v>-349294986861</v>
      </c>
      <c r="E108" s="69">
        <v>-58889881604</v>
      </c>
      <c r="F108" s="70">
        <v>17.1</v>
      </c>
      <c r="G108" s="69">
        <v>-59109490899</v>
      </c>
      <c r="H108" s="70">
        <v>17.1</v>
      </c>
      <c r="I108" s="69">
        <v>-69711410318</v>
      </c>
      <c r="J108" s="70">
        <v>20</v>
      </c>
      <c r="K108" s="69">
        <v>-78054885303</v>
      </c>
      <c r="L108" s="70">
        <v>22.3</v>
      </c>
      <c r="M108" s="69">
        <v>-265765668124</v>
      </c>
      <c r="N108" s="70">
        <v>76.1</v>
      </c>
      <c r="O108" s="69">
        <v>-71217481738</v>
      </c>
      <c r="P108" s="70">
        <v>90.8</v>
      </c>
      <c r="Q108" s="70">
        <v>9.6</v>
      </c>
    </row>
    <row r="109" spans="2:21" s="42" customFormat="1" ht="12.75" customHeight="1">
      <c r="B109" s="81" t="s">
        <v>99</v>
      </c>
      <c r="C109" s="40">
        <v>-331447956237</v>
      </c>
      <c r="D109" s="40">
        <v>-334136915756</v>
      </c>
      <c r="E109" s="40">
        <v>-57192539539</v>
      </c>
      <c r="F109" s="41">
        <v>17.3</v>
      </c>
      <c r="G109" s="40">
        <v>-56665398374</v>
      </c>
      <c r="H109" s="41">
        <v>17.1</v>
      </c>
      <c r="I109" s="40">
        <v>-66854339087</v>
      </c>
      <c r="J109" s="41">
        <v>20</v>
      </c>
      <c r="K109" s="40">
        <v>-74963662460</v>
      </c>
      <c r="L109" s="41">
        <v>22.4</v>
      </c>
      <c r="M109" s="40">
        <v>-255675939460</v>
      </c>
      <c r="N109" s="41">
        <v>76.5</v>
      </c>
      <c r="O109" s="40">
        <v>-68444050264</v>
      </c>
      <c r="P109" s="41">
        <v>90.9</v>
      </c>
      <c r="Q109" s="41">
        <v>9.5</v>
      </c>
      <c r="T109" s="43"/>
      <c r="U109" s="43"/>
    </row>
    <row r="110" spans="2:21" s="42" customFormat="1" ht="12.75" customHeight="1">
      <c r="B110" s="81" t="s">
        <v>43</v>
      </c>
      <c r="C110" s="40">
        <v>-10385065137</v>
      </c>
      <c r="D110" s="40">
        <v>-11728092623</v>
      </c>
      <c r="E110" s="40">
        <v>-1227925971</v>
      </c>
      <c r="F110" s="41">
        <v>11.8</v>
      </c>
      <c r="G110" s="40">
        <v>-1883358123</v>
      </c>
      <c r="H110" s="41">
        <v>18.1</v>
      </c>
      <c r="I110" s="40">
        <v>-2226666975</v>
      </c>
      <c r="J110" s="41">
        <v>19</v>
      </c>
      <c r="K110" s="40">
        <v>-2368659332</v>
      </c>
      <c r="L110" s="41">
        <v>20.2</v>
      </c>
      <c r="M110" s="40">
        <v>-7706610401</v>
      </c>
      <c r="N110" s="41">
        <v>65.7</v>
      </c>
      <c r="O110" s="40">
        <v>-1837901459</v>
      </c>
      <c r="P110" s="41">
        <v>85</v>
      </c>
      <c r="Q110" s="41">
        <v>28.9</v>
      </c>
      <c r="T110" s="43"/>
      <c r="U110" s="43"/>
    </row>
    <row r="111" spans="2:21" s="42" customFormat="1" ht="12.75" customHeight="1">
      <c r="B111" s="81" t="s">
        <v>100</v>
      </c>
      <c r="C111" s="40">
        <v>-3312046668</v>
      </c>
      <c r="D111" s="40">
        <v>-3429978482</v>
      </c>
      <c r="E111" s="40">
        <v>-469416094</v>
      </c>
      <c r="F111" s="41">
        <v>14.2</v>
      </c>
      <c r="G111" s="40">
        <v>-560734402</v>
      </c>
      <c r="H111" s="41">
        <v>16.9</v>
      </c>
      <c r="I111" s="40">
        <v>-630404256</v>
      </c>
      <c r="J111" s="41">
        <v>18.4</v>
      </c>
      <c r="K111" s="40">
        <v>-722563511</v>
      </c>
      <c r="L111" s="41">
        <v>21.1</v>
      </c>
      <c r="M111" s="40">
        <v>-2383118263</v>
      </c>
      <c r="N111" s="41">
        <v>69.5</v>
      </c>
      <c r="O111" s="40">
        <v>-935530015</v>
      </c>
      <c r="P111" s="41">
        <v>96.3</v>
      </c>
      <c r="Q111" s="41">
        <v>-22.8</v>
      </c>
      <c r="T111" s="43"/>
      <c r="U111" s="43"/>
    </row>
    <row r="112" spans="2:17" ht="14.25" customHeight="1">
      <c r="B112" s="85" t="s">
        <v>101</v>
      </c>
      <c r="C112" s="86">
        <v>-180862518163</v>
      </c>
      <c r="D112" s="86">
        <v>-169696156223</v>
      </c>
      <c r="E112" s="86">
        <v>-19422615378</v>
      </c>
      <c r="F112" s="87">
        <v>10.7</v>
      </c>
      <c r="G112" s="86">
        <v>-33863325157</v>
      </c>
      <c r="H112" s="87">
        <v>18.7</v>
      </c>
      <c r="I112" s="86">
        <v>-29468544072</v>
      </c>
      <c r="J112" s="87">
        <v>17.4</v>
      </c>
      <c r="K112" s="86">
        <v>-62435301941</v>
      </c>
      <c r="L112" s="87">
        <v>36.8</v>
      </c>
      <c r="M112" s="86">
        <v>-145189786548</v>
      </c>
      <c r="N112" s="87">
        <v>85.6</v>
      </c>
      <c r="O112" s="86">
        <v>-59332685433</v>
      </c>
      <c r="P112" s="87">
        <v>86</v>
      </c>
      <c r="Q112" s="87">
        <v>5.2</v>
      </c>
    </row>
    <row r="113" spans="2:21" s="34" customFormat="1" ht="4.5" customHeight="1">
      <c r="B113" s="88"/>
      <c r="C113" s="89"/>
      <c r="D113" s="89"/>
      <c r="E113" s="44"/>
      <c r="F113" s="33"/>
      <c r="G113" s="44"/>
      <c r="H113" s="33"/>
      <c r="I113" s="44"/>
      <c r="J113" s="33"/>
      <c r="K113" s="44"/>
      <c r="L113" s="33"/>
      <c r="M113" s="44"/>
      <c r="N113" s="33"/>
      <c r="O113" s="44"/>
      <c r="P113" s="33"/>
      <c r="Q113" s="33"/>
      <c r="T113"/>
      <c r="U113"/>
    </row>
    <row r="114" spans="2:21" s="38" customFormat="1" ht="15.75" customHeight="1">
      <c r="B114" s="76" t="s">
        <v>102</v>
      </c>
      <c r="C114" s="36"/>
      <c r="D114" s="36"/>
      <c r="E114" s="36"/>
      <c r="F114" s="37"/>
      <c r="G114" s="36"/>
      <c r="H114" s="37"/>
      <c r="I114" s="36"/>
      <c r="J114" s="37"/>
      <c r="K114" s="36"/>
      <c r="L114" s="37"/>
      <c r="M114" s="36"/>
      <c r="N114" s="37"/>
      <c r="O114" s="36"/>
      <c r="P114" s="37"/>
      <c r="Q114" s="37"/>
      <c r="T114"/>
      <c r="U114"/>
    </row>
    <row r="115" spans="2:17" ht="12.75" customHeight="1">
      <c r="B115" s="84" t="s">
        <v>92</v>
      </c>
      <c r="C115" s="69">
        <v>-1201317475</v>
      </c>
      <c r="D115" s="69">
        <v>645440730</v>
      </c>
      <c r="E115" s="69">
        <v>7447294137</v>
      </c>
      <c r="F115" s="70">
        <v>-619.9</v>
      </c>
      <c r="G115" s="69">
        <v>-2118853367</v>
      </c>
      <c r="H115" s="70">
        <v>176.4</v>
      </c>
      <c r="I115" s="69">
        <v>45361775</v>
      </c>
      <c r="J115" s="70">
        <v>7</v>
      </c>
      <c r="K115" s="69">
        <v>2689144958</v>
      </c>
      <c r="L115" s="70">
        <v>416.6</v>
      </c>
      <c r="M115" s="69">
        <v>8062947503</v>
      </c>
      <c r="N115" s="70">
        <v>1249.2</v>
      </c>
      <c r="O115" s="69">
        <v>3066335864</v>
      </c>
      <c r="P115" s="70">
        <v>41.6</v>
      </c>
      <c r="Q115" s="70">
        <v>-12.3</v>
      </c>
    </row>
    <row r="116" spans="2:21" s="42" customFormat="1" ht="12.75" customHeight="1">
      <c r="B116" s="81" t="s">
        <v>103</v>
      </c>
      <c r="C116" s="40">
        <v>680239417</v>
      </c>
      <c r="D116" s="40">
        <v>662573901</v>
      </c>
      <c r="E116" s="40">
        <v>311779662</v>
      </c>
      <c r="F116" s="41">
        <v>45.8</v>
      </c>
      <c r="G116" s="40">
        <v>39519898</v>
      </c>
      <c r="H116" s="41">
        <v>5.8</v>
      </c>
      <c r="I116" s="40">
        <v>345481030</v>
      </c>
      <c r="J116" s="41">
        <v>52.1</v>
      </c>
      <c r="K116" s="40">
        <v>162427172</v>
      </c>
      <c r="L116" s="41">
        <v>24.5</v>
      </c>
      <c r="M116" s="40">
        <v>859207762</v>
      </c>
      <c r="N116" s="41">
        <v>129.7</v>
      </c>
      <c r="O116" s="40">
        <v>147593279</v>
      </c>
      <c r="P116" s="41">
        <v>816.4</v>
      </c>
      <c r="Q116" s="41">
        <v>10.1</v>
      </c>
      <c r="T116" s="43"/>
      <c r="U116" s="43"/>
    </row>
    <row r="117" spans="2:21" s="42" customFormat="1" ht="12.75" customHeight="1">
      <c r="B117" s="81" t="s">
        <v>104</v>
      </c>
      <c r="C117" s="40">
        <v>0</v>
      </c>
      <c r="D117" s="40">
        <v>0</v>
      </c>
      <c r="E117" s="40">
        <v>0</v>
      </c>
      <c r="F117" s="41">
        <v>0</v>
      </c>
      <c r="G117" s="40">
        <v>0</v>
      </c>
      <c r="H117" s="41">
        <v>0</v>
      </c>
      <c r="I117" s="40">
        <v>0</v>
      </c>
      <c r="J117" s="41">
        <v>0</v>
      </c>
      <c r="K117" s="40">
        <v>0</v>
      </c>
      <c r="L117" s="41">
        <v>0</v>
      </c>
      <c r="M117" s="40">
        <v>0</v>
      </c>
      <c r="N117" s="41">
        <v>0</v>
      </c>
      <c r="O117" s="40">
        <v>0</v>
      </c>
      <c r="P117" s="41">
        <v>0</v>
      </c>
      <c r="Q117" s="41">
        <v>0</v>
      </c>
      <c r="T117" s="43"/>
      <c r="U117" s="43"/>
    </row>
    <row r="118" spans="2:21" s="42" customFormat="1" ht="12.75" customHeight="1">
      <c r="B118" s="81" t="s">
        <v>105</v>
      </c>
      <c r="C118" s="40">
        <v>450224192</v>
      </c>
      <c r="D118" s="40">
        <v>179973478</v>
      </c>
      <c r="E118" s="40">
        <v>95916717</v>
      </c>
      <c r="F118" s="41">
        <v>21.3</v>
      </c>
      <c r="G118" s="40">
        <v>23995276</v>
      </c>
      <c r="H118" s="41">
        <v>5.3</v>
      </c>
      <c r="I118" s="40">
        <v>58383383</v>
      </c>
      <c r="J118" s="41">
        <v>32.4</v>
      </c>
      <c r="K118" s="40">
        <v>-114132364</v>
      </c>
      <c r="L118" s="41">
        <v>-63.4</v>
      </c>
      <c r="M118" s="40">
        <v>64163012</v>
      </c>
      <c r="N118" s="41">
        <v>35.7</v>
      </c>
      <c r="O118" s="40">
        <v>-443426746</v>
      </c>
      <c r="P118" s="41">
        <v>493.8</v>
      </c>
      <c r="Q118" s="41">
        <v>-74.3</v>
      </c>
      <c r="T118" s="43"/>
      <c r="U118" s="43"/>
    </row>
    <row r="119" spans="2:21" s="42" customFormat="1" ht="12.75" customHeight="1">
      <c r="B119" s="81" t="s">
        <v>106</v>
      </c>
      <c r="C119" s="40">
        <v>-2331781084</v>
      </c>
      <c r="D119" s="40">
        <v>-197106649</v>
      </c>
      <c r="E119" s="40">
        <v>7039597758</v>
      </c>
      <c r="F119" s="41">
        <v>-301.9</v>
      </c>
      <c r="G119" s="40">
        <v>-2182368541</v>
      </c>
      <c r="H119" s="41">
        <v>93.6</v>
      </c>
      <c r="I119" s="40">
        <v>-358502638</v>
      </c>
      <c r="J119" s="41">
        <v>181.9</v>
      </c>
      <c r="K119" s="40">
        <v>2640850150</v>
      </c>
      <c r="L119" s="41">
        <v>-1339.8</v>
      </c>
      <c r="M119" s="40">
        <v>7139576729</v>
      </c>
      <c r="N119" s="41">
        <v>-3622.2</v>
      </c>
      <c r="O119" s="40">
        <v>3362169331</v>
      </c>
      <c r="P119" s="41">
        <v>22.7</v>
      </c>
      <c r="Q119" s="41">
        <v>-21.5</v>
      </c>
      <c r="T119" s="43"/>
      <c r="U119" s="43"/>
    </row>
    <row r="120" spans="2:17" ht="12.75" customHeight="1">
      <c r="B120" s="84" t="s">
        <v>98</v>
      </c>
      <c r="C120" s="69">
        <v>-26295326898</v>
      </c>
      <c r="D120" s="69">
        <v>-21463640235</v>
      </c>
      <c r="E120" s="69">
        <v>-1297797995</v>
      </c>
      <c r="F120" s="70">
        <v>4.9</v>
      </c>
      <c r="G120" s="69">
        <v>-2104288632</v>
      </c>
      <c r="H120" s="70">
        <v>8</v>
      </c>
      <c r="I120" s="69">
        <v>-1606178146</v>
      </c>
      <c r="J120" s="70">
        <v>7.5</v>
      </c>
      <c r="K120" s="69">
        <v>-1746100195</v>
      </c>
      <c r="L120" s="70">
        <v>8.1</v>
      </c>
      <c r="M120" s="69">
        <v>-6754364968</v>
      </c>
      <c r="N120" s="70">
        <v>31.5</v>
      </c>
      <c r="O120" s="69">
        <v>-2575927430</v>
      </c>
      <c r="P120" s="70">
        <v>36.4</v>
      </c>
      <c r="Q120" s="70">
        <v>-32.2</v>
      </c>
    </row>
    <row r="121" spans="2:21" s="42" customFormat="1" ht="12.75" customHeight="1">
      <c r="B121" s="81" t="s">
        <v>107</v>
      </c>
      <c r="C121" s="40">
        <v>-26295326898</v>
      </c>
      <c r="D121" s="40">
        <v>-21463640235</v>
      </c>
      <c r="E121" s="40">
        <v>-1297797995</v>
      </c>
      <c r="F121" s="41">
        <v>4.9</v>
      </c>
      <c r="G121" s="40">
        <v>-2104288632</v>
      </c>
      <c r="H121" s="41">
        <v>8</v>
      </c>
      <c r="I121" s="40">
        <v>-1606178146</v>
      </c>
      <c r="J121" s="41">
        <v>7.5</v>
      </c>
      <c r="K121" s="40">
        <v>-1746100195</v>
      </c>
      <c r="L121" s="41">
        <v>8.1</v>
      </c>
      <c r="M121" s="40">
        <v>-6754364968</v>
      </c>
      <c r="N121" s="41">
        <v>31.5</v>
      </c>
      <c r="O121" s="40">
        <v>-2575927430</v>
      </c>
      <c r="P121" s="41">
        <v>36.4</v>
      </c>
      <c r="Q121" s="41">
        <v>-32.2</v>
      </c>
      <c r="T121" s="43"/>
      <c r="U121" s="43"/>
    </row>
    <row r="122" spans="2:17" ht="14.25" customHeight="1">
      <c r="B122" s="85" t="s">
        <v>108</v>
      </c>
      <c r="C122" s="86">
        <v>-27496644373</v>
      </c>
      <c r="D122" s="86">
        <v>-20818199505</v>
      </c>
      <c r="E122" s="86">
        <v>6149496142</v>
      </c>
      <c r="F122" s="87">
        <v>-22.4</v>
      </c>
      <c r="G122" s="86">
        <v>-4223141999</v>
      </c>
      <c r="H122" s="87">
        <v>15.4</v>
      </c>
      <c r="I122" s="86">
        <v>-1560816371</v>
      </c>
      <c r="J122" s="87">
        <v>7.5</v>
      </c>
      <c r="K122" s="86">
        <v>943044763</v>
      </c>
      <c r="L122" s="87">
        <v>-4.5</v>
      </c>
      <c r="M122" s="86">
        <v>1308582535</v>
      </c>
      <c r="N122" s="87">
        <v>-6.3</v>
      </c>
      <c r="O122" s="86">
        <v>490408434</v>
      </c>
      <c r="P122" s="87">
        <v>34.9</v>
      </c>
      <c r="Q122" s="87">
        <v>92.3</v>
      </c>
    </row>
    <row r="123" spans="2:21" s="34" customFormat="1" ht="4.5" customHeight="1">
      <c r="B123" s="31"/>
      <c r="C123" s="44"/>
      <c r="D123" s="44"/>
      <c r="E123" s="44"/>
      <c r="F123" s="33"/>
      <c r="G123" s="44"/>
      <c r="H123" s="33"/>
      <c r="I123" s="44"/>
      <c r="J123" s="33"/>
      <c r="K123" s="44"/>
      <c r="L123" s="33"/>
      <c r="M123" s="44"/>
      <c r="N123" s="33"/>
      <c r="O123" s="44"/>
      <c r="P123" s="33"/>
      <c r="Q123" s="33"/>
      <c r="T123"/>
      <c r="U123"/>
    </row>
    <row r="124" spans="2:21" s="38" customFormat="1" ht="15.75" customHeight="1">
      <c r="B124" s="76" t="s">
        <v>109</v>
      </c>
      <c r="C124" s="36"/>
      <c r="D124" s="36"/>
      <c r="E124" s="36"/>
      <c r="F124" s="37"/>
      <c r="G124" s="36"/>
      <c r="H124" s="37"/>
      <c r="I124" s="36"/>
      <c r="J124" s="37"/>
      <c r="K124" s="36"/>
      <c r="L124" s="37"/>
      <c r="M124" s="36"/>
      <c r="N124" s="37"/>
      <c r="O124" s="36"/>
      <c r="P124" s="37"/>
      <c r="Q124" s="37"/>
      <c r="T124"/>
      <c r="U124"/>
    </row>
    <row r="125" spans="2:17" ht="12.75" customHeight="1">
      <c r="B125" s="84" t="s">
        <v>92</v>
      </c>
      <c r="C125" s="69">
        <v>2933243615</v>
      </c>
      <c r="D125" s="69">
        <v>164137075</v>
      </c>
      <c r="E125" s="69">
        <v>-431870403</v>
      </c>
      <c r="F125" s="70">
        <v>-14.7</v>
      </c>
      <c r="G125" s="69">
        <v>107700665</v>
      </c>
      <c r="H125" s="70">
        <v>3.7</v>
      </c>
      <c r="I125" s="69">
        <v>-441457955</v>
      </c>
      <c r="J125" s="70">
        <v>-269</v>
      </c>
      <c r="K125" s="69">
        <v>134743248</v>
      </c>
      <c r="L125" s="70">
        <v>82.1</v>
      </c>
      <c r="M125" s="69">
        <v>-630884445</v>
      </c>
      <c r="N125" s="70">
        <v>-384.4</v>
      </c>
      <c r="O125" s="69">
        <v>211544169</v>
      </c>
      <c r="P125" s="70">
        <v>31.3</v>
      </c>
      <c r="Q125" s="70">
        <v>-36.3</v>
      </c>
    </row>
    <row r="126" spans="2:21" s="42" customFormat="1" ht="12.75" customHeight="1">
      <c r="B126" s="81" t="s">
        <v>110</v>
      </c>
      <c r="C126" s="40">
        <v>21953579</v>
      </c>
      <c r="D126" s="40">
        <v>-225758</v>
      </c>
      <c r="E126" s="40">
        <v>0</v>
      </c>
      <c r="F126" s="41">
        <v>0</v>
      </c>
      <c r="G126" s="40">
        <v>0</v>
      </c>
      <c r="H126" s="41">
        <v>0</v>
      </c>
      <c r="I126" s="40">
        <v>0</v>
      </c>
      <c r="J126" s="41">
        <v>0</v>
      </c>
      <c r="K126" s="40">
        <v>0</v>
      </c>
      <c r="L126" s="41">
        <v>0</v>
      </c>
      <c r="M126" s="40">
        <v>0</v>
      </c>
      <c r="N126" s="41">
        <v>0</v>
      </c>
      <c r="O126" s="40">
        <v>0</v>
      </c>
      <c r="P126" s="41">
        <v>0</v>
      </c>
      <c r="Q126" s="41">
        <v>0</v>
      </c>
      <c r="T126" s="43"/>
      <c r="U126" s="43"/>
    </row>
    <row r="127" spans="2:21" s="42" customFormat="1" ht="12.75" customHeight="1">
      <c r="B127" s="81" t="s">
        <v>111</v>
      </c>
      <c r="C127" s="40">
        <v>3213113654</v>
      </c>
      <c r="D127" s="40">
        <v>155004470</v>
      </c>
      <c r="E127" s="40">
        <v>17359008</v>
      </c>
      <c r="F127" s="41">
        <v>0.5</v>
      </c>
      <c r="G127" s="40">
        <v>0</v>
      </c>
      <c r="H127" s="41">
        <v>0</v>
      </c>
      <c r="I127" s="40">
        <v>7675504</v>
      </c>
      <c r="J127" s="41">
        <v>5</v>
      </c>
      <c r="K127" s="40">
        <v>3585378</v>
      </c>
      <c r="L127" s="41">
        <v>2.3</v>
      </c>
      <c r="M127" s="40">
        <v>28619890</v>
      </c>
      <c r="N127" s="41">
        <v>18.5</v>
      </c>
      <c r="O127" s="40">
        <v>155000000</v>
      </c>
      <c r="P127" s="41">
        <v>19.4</v>
      </c>
      <c r="Q127" s="41">
        <v>-97.7</v>
      </c>
      <c r="T127" s="43"/>
      <c r="U127" s="43"/>
    </row>
    <row r="128" spans="2:21" s="42" customFormat="1" ht="12.75" customHeight="1">
      <c r="B128" s="81" t="s">
        <v>112</v>
      </c>
      <c r="C128" s="40">
        <v>-301823618</v>
      </c>
      <c r="D128" s="40">
        <v>9358363</v>
      </c>
      <c r="E128" s="40">
        <v>-449229411</v>
      </c>
      <c r="F128" s="41">
        <v>148.8</v>
      </c>
      <c r="G128" s="40">
        <v>107700665</v>
      </c>
      <c r="H128" s="41">
        <v>-35.7</v>
      </c>
      <c r="I128" s="40">
        <v>-449133459</v>
      </c>
      <c r="J128" s="41">
        <v>-4799.3</v>
      </c>
      <c r="K128" s="40">
        <v>131157870</v>
      </c>
      <c r="L128" s="41">
        <v>1401.5</v>
      </c>
      <c r="M128" s="40">
        <v>-659504335</v>
      </c>
      <c r="N128" s="41">
        <v>-7047.2</v>
      </c>
      <c r="O128" s="40">
        <v>56544169</v>
      </c>
      <c r="P128" s="41">
        <v>-84.6</v>
      </c>
      <c r="Q128" s="41">
        <v>132</v>
      </c>
      <c r="T128" s="43"/>
      <c r="U128" s="43"/>
    </row>
    <row r="129" spans="2:17" ht="12.75" customHeight="1">
      <c r="B129" s="84" t="s">
        <v>98</v>
      </c>
      <c r="C129" s="69">
        <v>27231448</v>
      </c>
      <c r="D129" s="69">
        <v>69843667</v>
      </c>
      <c r="E129" s="69">
        <v>63009636</v>
      </c>
      <c r="F129" s="70">
        <v>231.4</v>
      </c>
      <c r="G129" s="69">
        <v>86192602</v>
      </c>
      <c r="H129" s="70">
        <v>316.5</v>
      </c>
      <c r="I129" s="69">
        <v>19199315</v>
      </c>
      <c r="J129" s="70">
        <v>27.5</v>
      </c>
      <c r="K129" s="69">
        <v>40885860</v>
      </c>
      <c r="L129" s="70">
        <v>58.5</v>
      </c>
      <c r="M129" s="69">
        <v>209287413</v>
      </c>
      <c r="N129" s="70">
        <v>299.7</v>
      </c>
      <c r="O129" s="69">
        <v>126806361</v>
      </c>
      <c r="P129" s="70">
        <v>-247.6</v>
      </c>
      <c r="Q129" s="70">
        <v>-67.8</v>
      </c>
    </row>
    <row r="130" spans="2:21" s="42" customFormat="1" ht="12.75" customHeight="1">
      <c r="B130" s="81" t="s">
        <v>113</v>
      </c>
      <c r="C130" s="40">
        <v>27231448</v>
      </c>
      <c r="D130" s="40">
        <v>69843667</v>
      </c>
      <c r="E130" s="40">
        <v>63009636</v>
      </c>
      <c r="F130" s="41">
        <v>231.4</v>
      </c>
      <c r="G130" s="40">
        <v>86192602</v>
      </c>
      <c r="H130" s="41">
        <v>316.5</v>
      </c>
      <c r="I130" s="40">
        <v>19199315</v>
      </c>
      <c r="J130" s="41">
        <v>27.5</v>
      </c>
      <c r="K130" s="40">
        <v>40885860</v>
      </c>
      <c r="L130" s="41">
        <v>58.5</v>
      </c>
      <c r="M130" s="40">
        <v>209287413</v>
      </c>
      <c r="N130" s="41">
        <v>299.7</v>
      </c>
      <c r="O130" s="40">
        <v>126806361</v>
      </c>
      <c r="P130" s="41">
        <v>-247.6</v>
      </c>
      <c r="Q130" s="41">
        <v>-67.8</v>
      </c>
      <c r="T130" s="43"/>
      <c r="U130" s="43"/>
    </row>
    <row r="131" spans="2:17" ht="14.25" customHeight="1">
      <c r="B131" s="85" t="s">
        <v>114</v>
      </c>
      <c r="C131" s="86">
        <v>2960475063</v>
      </c>
      <c r="D131" s="86">
        <v>233980742</v>
      </c>
      <c r="E131" s="86">
        <v>-368860767</v>
      </c>
      <c r="F131" s="87">
        <v>-12.5</v>
      </c>
      <c r="G131" s="86">
        <v>193893267</v>
      </c>
      <c r="H131" s="87">
        <v>6.5</v>
      </c>
      <c r="I131" s="86">
        <v>-422258640</v>
      </c>
      <c r="J131" s="87">
        <v>-180.5</v>
      </c>
      <c r="K131" s="86">
        <v>175629108</v>
      </c>
      <c r="L131" s="87">
        <v>75.1</v>
      </c>
      <c r="M131" s="86">
        <v>-421597032</v>
      </c>
      <c r="N131" s="87">
        <v>-180.2</v>
      </c>
      <c r="O131" s="86">
        <v>338350530</v>
      </c>
      <c r="P131" s="87">
        <v>79.8</v>
      </c>
      <c r="Q131" s="87">
        <v>-48.1</v>
      </c>
    </row>
    <row r="132" spans="2:21" s="34" customFormat="1" ht="4.5" customHeight="1">
      <c r="B132" s="90"/>
      <c r="C132" s="44"/>
      <c r="D132" s="44"/>
      <c r="E132" s="44"/>
      <c r="F132" s="33"/>
      <c r="G132" s="44"/>
      <c r="H132" s="33"/>
      <c r="I132" s="44"/>
      <c r="J132" s="33"/>
      <c r="K132" s="44"/>
      <c r="L132" s="33"/>
      <c r="M132" s="44"/>
      <c r="N132" s="33"/>
      <c r="O132" s="44"/>
      <c r="P132" s="33"/>
      <c r="Q132" s="33"/>
      <c r="T132"/>
      <c r="U132"/>
    </row>
    <row r="133" spans="2:21" s="38" customFormat="1" ht="15.75" customHeight="1">
      <c r="B133" s="91" t="s">
        <v>115</v>
      </c>
      <c r="C133" s="36">
        <v>-205398687473</v>
      </c>
      <c r="D133" s="36">
        <v>-190280374986</v>
      </c>
      <c r="E133" s="36">
        <v>-13641980003</v>
      </c>
      <c r="F133" s="37">
        <v>6.6</v>
      </c>
      <c r="G133" s="36">
        <v>-37892573889</v>
      </c>
      <c r="H133" s="37">
        <v>18.4</v>
      </c>
      <c r="I133" s="36">
        <v>-31451619083</v>
      </c>
      <c r="J133" s="37">
        <v>16.5</v>
      </c>
      <c r="K133" s="36">
        <v>-61316628070</v>
      </c>
      <c r="L133" s="37">
        <v>32.2</v>
      </c>
      <c r="M133" s="36">
        <v>-144302801045</v>
      </c>
      <c r="N133" s="37">
        <v>75.8</v>
      </c>
      <c r="O133" s="36">
        <v>-58503926469</v>
      </c>
      <c r="P133" s="37">
        <v>83.3</v>
      </c>
      <c r="Q133" s="37">
        <v>4.8</v>
      </c>
      <c r="T133"/>
      <c r="U133"/>
    </row>
    <row r="134" spans="2:21" s="42" customFormat="1" ht="12.75" customHeight="1">
      <c r="B134" s="92" t="s">
        <v>116</v>
      </c>
      <c r="C134" s="40">
        <v>-25924857572</v>
      </c>
      <c r="D134" s="40">
        <v>-31696288927</v>
      </c>
      <c r="E134" s="40">
        <v>12100498497</v>
      </c>
      <c r="F134" s="41">
        <v>-46.7</v>
      </c>
      <c r="G134" s="40">
        <v>-2242572272</v>
      </c>
      <c r="H134" s="41">
        <v>8.7</v>
      </c>
      <c r="I134" s="40">
        <v>-40123405415</v>
      </c>
      <c r="J134" s="41">
        <v>126.6</v>
      </c>
      <c r="K134" s="40">
        <v>-70395537190</v>
      </c>
      <c r="L134" s="41">
        <v>222.1</v>
      </c>
      <c r="M134" s="40">
        <v>12100498497</v>
      </c>
      <c r="N134" s="41">
        <v>-38.2</v>
      </c>
      <c r="O134" s="40">
        <v>-134390738835</v>
      </c>
      <c r="P134" s="41">
        <v>42.4</v>
      </c>
      <c r="Q134" s="41">
        <v>-47.6</v>
      </c>
      <c r="T134" s="43"/>
      <c r="U134" s="43"/>
    </row>
    <row r="135" spans="2:21" s="42" customFormat="1" ht="15.75" customHeight="1">
      <c r="B135" s="93" t="s">
        <v>117</v>
      </c>
      <c r="C135" s="94">
        <v>-231323545045</v>
      </c>
      <c r="D135" s="94">
        <v>-221976663913</v>
      </c>
      <c r="E135" s="94">
        <v>-4503076243</v>
      </c>
      <c r="F135" s="95">
        <v>1.9</v>
      </c>
      <c r="G135" s="94">
        <v>-41180999862</v>
      </c>
      <c r="H135" s="95">
        <v>17.8</v>
      </c>
      <c r="I135" s="94">
        <v>-66010213341</v>
      </c>
      <c r="J135" s="95">
        <v>29.7</v>
      </c>
      <c r="K135" s="94">
        <v>-120246504258</v>
      </c>
      <c r="L135" s="95">
        <v>54.2</v>
      </c>
      <c r="M135" s="94">
        <v>-120246504258</v>
      </c>
      <c r="N135" s="95">
        <v>54.2</v>
      </c>
      <c r="O135" s="94">
        <v>-190545898044</v>
      </c>
      <c r="P135" s="95">
        <v>82.9</v>
      </c>
      <c r="Q135" s="95">
        <v>-36.9</v>
      </c>
      <c r="T135" s="43"/>
      <c r="U135" s="43"/>
    </row>
    <row r="136" spans="2:17" ht="4.5" customHeight="1">
      <c r="B136" s="96"/>
      <c r="C136" s="73"/>
      <c r="D136" s="73"/>
      <c r="E136" s="73"/>
      <c r="F136" s="74"/>
      <c r="G136" s="73"/>
      <c r="H136" s="74"/>
      <c r="I136" s="73"/>
      <c r="J136" s="74"/>
      <c r="K136" s="73"/>
      <c r="L136" s="74"/>
      <c r="M136" s="73"/>
      <c r="N136" s="74"/>
      <c r="O136" s="73"/>
      <c r="P136" s="74"/>
      <c r="Q136" s="74"/>
    </row>
    <row r="138" ht="18">
      <c r="B138" s="8" t="s">
        <v>118</v>
      </c>
    </row>
    <row r="139" spans="2:17" ht="25.5" customHeight="1">
      <c r="B139" s="9"/>
      <c r="C139" s="61" t="s">
        <v>119</v>
      </c>
      <c r="D139" s="97"/>
      <c r="E139" s="98" t="s">
        <v>120</v>
      </c>
      <c r="F139" s="99"/>
      <c r="G139" s="98" t="s">
        <v>121</v>
      </c>
      <c r="H139" s="99"/>
      <c r="I139" s="98" t="s">
        <v>122</v>
      </c>
      <c r="J139" s="99"/>
      <c r="K139" s="98" t="s">
        <v>123</v>
      </c>
      <c r="L139" s="99"/>
      <c r="M139" s="61" t="s">
        <v>124</v>
      </c>
      <c r="N139" s="97"/>
      <c r="O139" s="61" t="s">
        <v>125</v>
      </c>
      <c r="P139" s="97"/>
      <c r="Q139" s="100"/>
    </row>
    <row r="140" spans="2:21" ht="13.5">
      <c r="B140" s="21" t="s">
        <v>12</v>
      </c>
      <c r="C140" s="22" t="s">
        <v>126</v>
      </c>
      <c r="D140" s="22" t="s">
        <v>127</v>
      </c>
      <c r="E140" s="22" t="s">
        <v>126</v>
      </c>
      <c r="F140" s="22" t="s">
        <v>127</v>
      </c>
      <c r="G140" s="22" t="s">
        <v>126</v>
      </c>
      <c r="H140" s="22" t="s">
        <v>127</v>
      </c>
      <c r="I140" s="22" t="s">
        <v>126</v>
      </c>
      <c r="J140" s="22" t="s">
        <v>127</v>
      </c>
      <c r="K140" s="22" t="s">
        <v>126</v>
      </c>
      <c r="L140" s="22" t="s">
        <v>127</v>
      </c>
      <c r="M140" s="22" t="s">
        <v>126</v>
      </c>
      <c r="N140" s="22" t="s">
        <v>127</v>
      </c>
      <c r="O140" s="22" t="s">
        <v>126</v>
      </c>
      <c r="P140" s="22" t="s">
        <v>127</v>
      </c>
      <c r="Q140" s="4"/>
      <c r="R140"/>
      <c r="S140"/>
      <c r="T140" s="4"/>
      <c r="U140" s="4"/>
    </row>
    <row r="141" spans="2:18" s="34" customFormat="1" ht="15.75" customHeight="1">
      <c r="B141" s="101" t="s">
        <v>128</v>
      </c>
      <c r="C141" s="32"/>
      <c r="D141" s="33"/>
      <c r="E141" s="32"/>
      <c r="F141" s="33"/>
      <c r="G141" s="32"/>
      <c r="H141" s="33"/>
      <c r="I141" s="32"/>
      <c r="J141" s="33"/>
      <c r="K141" s="32"/>
      <c r="L141" s="33"/>
      <c r="M141" s="32"/>
      <c r="N141" s="33"/>
      <c r="O141" s="32"/>
      <c r="P141" s="33"/>
      <c r="Q141" s="100"/>
      <c r="R141"/>
    </row>
    <row r="142" spans="2:21" ht="12.75" customHeight="1">
      <c r="B142" s="39" t="s">
        <v>129</v>
      </c>
      <c r="C142" s="40">
        <v>4487266284</v>
      </c>
      <c r="D142" s="41">
        <v>8.4</v>
      </c>
      <c r="E142" s="40">
        <v>1848951455</v>
      </c>
      <c r="F142" s="41">
        <v>3.5</v>
      </c>
      <c r="G142" s="40">
        <v>1742731357</v>
      </c>
      <c r="H142" s="41">
        <v>3.3</v>
      </c>
      <c r="I142" s="40">
        <v>45329128862</v>
      </c>
      <c r="J142" s="41">
        <v>84.9</v>
      </c>
      <c r="K142" s="40">
        <v>53408077958</v>
      </c>
      <c r="L142" s="41">
        <v>27.9</v>
      </c>
      <c r="M142" s="40">
        <v>25952813484</v>
      </c>
      <c r="N142" s="41">
        <v>48.6</v>
      </c>
      <c r="O142" s="40">
        <v>39886477734</v>
      </c>
      <c r="P142" s="41">
        <v>74.7</v>
      </c>
      <c r="Q142" s="100"/>
      <c r="R142"/>
      <c r="T142" s="4"/>
      <c r="U142" s="4"/>
    </row>
    <row r="143" spans="2:21" ht="12.75" customHeight="1">
      <c r="B143" s="39" t="s">
        <v>130</v>
      </c>
      <c r="C143" s="40">
        <v>6443647399</v>
      </c>
      <c r="D143" s="41">
        <v>27.4</v>
      </c>
      <c r="E143" s="40">
        <v>1621525844</v>
      </c>
      <c r="F143" s="41">
        <v>6.9</v>
      </c>
      <c r="G143" s="40">
        <v>1348813923</v>
      </c>
      <c r="H143" s="41">
        <v>5.7</v>
      </c>
      <c r="I143" s="40">
        <v>14062906255</v>
      </c>
      <c r="J143" s="41">
        <v>59.9</v>
      </c>
      <c r="K143" s="40">
        <v>23476893421</v>
      </c>
      <c r="L143" s="41">
        <v>12.3</v>
      </c>
      <c r="M143" s="40">
        <v>5561655739</v>
      </c>
      <c r="N143" s="41">
        <v>23.7</v>
      </c>
      <c r="O143" s="40">
        <v>16600074097</v>
      </c>
      <c r="P143" s="41">
        <v>70.7</v>
      </c>
      <c r="Q143" s="100"/>
      <c r="R143"/>
      <c r="T143" s="4"/>
      <c r="U143" s="4"/>
    </row>
    <row r="144" spans="2:21" ht="12.75" customHeight="1">
      <c r="B144" s="39" t="s">
        <v>131</v>
      </c>
      <c r="C144" s="40">
        <v>4613644907</v>
      </c>
      <c r="D144" s="41">
        <v>12</v>
      </c>
      <c r="E144" s="40">
        <v>1593361134</v>
      </c>
      <c r="F144" s="41">
        <v>4.1</v>
      </c>
      <c r="G144" s="40">
        <v>1473027430</v>
      </c>
      <c r="H144" s="41">
        <v>3.8</v>
      </c>
      <c r="I144" s="40">
        <v>30856783130</v>
      </c>
      <c r="J144" s="41">
        <v>80.1</v>
      </c>
      <c r="K144" s="40">
        <v>38536816601</v>
      </c>
      <c r="L144" s="41">
        <v>20.1</v>
      </c>
      <c r="M144" s="40">
        <v>14029662868</v>
      </c>
      <c r="N144" s="41">
        <v>36.4</v>
      </c>
      <c r="O144" s="40">
        <v>43518311454</v>
      </c>
      <c r="P144" s="41">
        <v>112.9</v>
      </c>
      <c r="Q144" s="100"/>
      <c r="R144"/>
      <c r="T144" s="4"/>
      <c r="U144" s="4"/>
    </row>
    <row r="145" spans="2:21" ht="12.75" customHeight="1">
      <c r="B145" s="39" t="s">
        <v>132</v>
      </c>
      <c r="C145" s="40">
        <v>1456483246</v>
      </c>
      <c r="D145" s="41">
        <v>8.1</v>
      </c>
      <c r="E145" s="40">
        <v>633973652</v>
      </c>
      <c r="F145" s="41">
        <v>3.5</v>
      </c>
      <c r="G145" s="40">
        <v>653831289</v>
      </c>
      <c r="H145" s="41">
        <v>3.7</v>
      </c>
      <c r="I145" s="40">
        <v>15128839468</v>
      </c>
      <c r="J145" s="41">
        <v>84.6</v>
      </c>
      <c r="K145" s="40">
        <v>17873127655</v>
      </c>
      <c r="L145" s="41">
        <v>9.3</v>
      </c>
      <c r="M145" s="40">
        <v>8145769981</v>
      </c>
      <c r="N145" s="41">
        <v>45.6</v>
      </c>
      <c r="O145" s="40">
        <v>15274008862</v>
      </c>
      <c r="P145" s="41">
        <v>85.5</v>
      </c>
      <c r="Q145" s="100"/>
      <c r="R145"/>
      <c r="T145" s="4"/>
      <c r="U145" s="4"/>
    </row>
    <row r="146" spans="2:21" ht="12.75" customHeight="1">
      <c r="B146" s="39" t="s">
        <v>133</v>
      </c>
      <c r="C146" s="40">
        <v>990736120</v>
      </c>
      <c r="D146" s="41">
        <v>6.8</v>
      </c>
      <c r="E146" s="40">
        <v>411074103</v>
      </c>
      <c r="F146" s="41">
        <v>2.8</v>
      </c>
      <c r="G146" s="40">
        <v>444826223</v>
      </c>
      <c r="H146" s="41">
        <v>3</v>
      </c>
      <c r="I146" s="40">
        <v>12761148451</v>
      </c>
      <c r="J146" s="41">
        <v>87.4</v>
      </c>
      <c r="K146" s="40">
        <v>14607784897</v>
      </c>
      <c r="L146" s="41">
        <v>7.6</v>
      </c>
      <c r="M146" s="40">
        <v>3860702446</v>
      </c>
      <c r="N146" s="41">
        <v>26.4</v>
      </c>
      <c r="O146" s="40">
        <v>11213142908</v>
      </c>
      <c r="P146" s="41">
        <v>76.8</v>
      </c>
      <c r="Q146" s="100"/>
      <c r="R146"/>
      <c r="T146" s="4"/>
      <c r="U146" s="4"/>
    </row>
    <row r="147" spans="2:21" ht="12.75" customHeight="1">
      <c r="B147" s="39" t="s">
        <v>134</v>
      </c>
      <c r="C147" s="40">
        <v>141339640</v>
      </c>
      <c r="D147" s="41">
        <v>5.2</v>
      </c>
      <c r="E147" s="40">
        <v>44507600</v>
      </c>
      <c r="F147" s="41">
        <v>1.6</v>
      </c>
      <c r="G147" s="40">
        <v>51043873</v>
      </c>
      <c r="H147" s="41">
        <v>1.9</v>
      </c>
      <c r="I147" s="40">
        <v>2490906598</v>
      </c>
      <c r="J147" s="41">
        <v>91.3</v>
      </c>
      <c r="K147" s="40">
        <v>2727797711</v>
      </c>
      <c r="L147" s="41">
        <v>1.4</v>
      </c>
      <c r="M147" s="40">
        <v>17335273</v>
      </c>
      <c r="N147" s="41">
        <v>0.6</v>
      </c>
      <c r="O147" s="40">
        <v>1295513571</v>
      </c>
      <c r="P147" s="41">
        <v>47.5</v>
      </c>
      <c r="Q147" s="100"/>
      <c r="R147"/>
      <c r="T147" s="4"/>
      <c r="U147" s="4"/>
    </row>
    <row r="148" spans="2:21" ht="12.75" customHeight="1">
      <c r="B148" s="39" t="s">
        <v>135</v>
      </c>
      <c r="C148" s="40">
        <v>679734986</v>
      </c>
      <c r="D148" s="41">
        <v>3.1</v>
      </c>
      <c r="E148" s="40">
        <v>387174271</v>
      </c>
      <c r="F148" s="41">
        <v>1.8</v>
      </c>
      <c r="G148" s="40">
        <v>609499414</v>
      </c>
      <c r="H148" s="41">
        <v>2.8</v>
      </c>
      <c r="I148" s="40">
        <v>19925294586</v>
      </c>
      <c r="J148" s="41">
        <v>92.2</v>
      </c>
      <c r="K148" s="40">
        <v>21601703257</v>
      </c>
      <c r="L148" s="41">
        <v>11.3</v>
      </c>
      <c r="M148" s="40">
        <v>13112087539</v>
      </c>
      <c r="N148" s="41">
        <v>60.7</v>
      </c>
      <c r="O148" s="40">
        <v>4444095237</v>
      </c>
      <c r="P148" s="41">
        <v>20.6</v>
      </c>
      <c r="Q148" s="100"/>
      <c r="R148"/>
      <c r="T148" s="4"/>
      <c r="U148" s="4"/>
    </row>
    <row r="149" spans="2:21" ht="12.75" customHeight="1">
      <c r="B149" s="39" t="s">
        <v>136</v>
      </c>
      <c r="C149" s="40">
        <v>-7092582</v>
      </c>
      <c r="D149" s="41">
        <v>-271.3</v>
      </c>
      <c r="E149" s="40">
        <v>261057</v>
      </c>
      <c r="F149" s="41">
        <v>10</v>
      </c>
      <c r="G149" s="40">
        <v>203338</v>
      </c>
      <c r="H149" s="41">
        <v>7.8</v>
      </c>
      <c r="I149" s="40">
        <v>9242707</v>
      </c>
      <c r="J149" s="41">
        <v>353.5</v>
      </c>
      <c r="K149" s="40">
        <v>2614520</v>
      </c>
      <c r="L149" s="41">
        <v>0</v>
      </c>
      <c r="M149" s="40">
        <v>113588016</v>
      </c>
      <c r="N149" s="41">
        <v>4344.5</v>
      </c>
      <c r="O149" s="40">
        <v>180</v>
      </c>
      <c r="P149" s="41">
        <v>0</v>
      </c>
      <c r="Q149" s="100"/>
      <c r="R149"/>
      <c r="T149" s="4"/>
      <c r="U149" s="4"/>
    </row>
    <row r="150" spans="2:21" ht="12.75" customHeight="1">
      <c r="B150" s="39" t="s">
        <v>89</v>
      </c>
      <c r="C150" s="40">
        <v>748191274</v>
      </c>
      <c r="D150" s="41">
        <v>3.9</v>
      </c>
      <c r="E150" s="40">
        <v>378807948</v>
      </c>
      <c r="F150" s="41">
        <v>2</v>
      </c>
      <c r="G150" s="40">
        <v>639181380</v>
      </c>
      <c r="H150" s="41">
        <v>3.3</v>
      </c>
      <c r="I150" s="40">
        <v>17458040770</v>
      </c>
      <c r="J150" s="41">
        <v>90.8</v>
      </c>
      <c r="K150" s="40">
        <v>19224221372</v>
      </c>
      <c r="L150" s="41">
        <v>10</v>
      </c>
      <c r="M150" s="40">
        <v>4441864540</v>
      </c>
      <c r="N150" s="41">
        <v>23.1</v>
      </c>
      <c r="O150" s="40">
        <v>6443437661</v>
      </c>
      <c r="P150" s="41">
        <v>33.5</v>
      </c>
      <c r="Q150" s="100"/>
      <c r="R150"/>
      <c r="T150" s="4"/>
      <c r="U150" s="4"/>
    </row>
    <row r="151" spans="2:18" s="34" customFormat="1" ht="15.75" customHeight="1">
      <c r="B151" s="52" t="s">
        <v>137</v>
      </c>
      <c r="C151" s="53">
        <v>19553951274</v>
      </c>
      <c r="D151" s="102">
        <v>10.2</v>
      </c>
      <c r="E151" s="53">
        <v>6919637064</v>
      </c>
      <c r="F151" s="102">
        <v>3.6</v>
      </c>
      <c r="G151" s="53">
        <v>6963158227</v>
      </c>
      <c r="H151" s="102">
        <v>3.6</v>
      </c>
      <c r="I151" s="53">
        <v>158022290827</v>
      </c>
      <c r="J151" s="102">
        <v>82.5</v>
      </c>
      <c r="K151" s="53">
        <v>191459037392</v>
      </c>
      <c r="L151" s="102">
        <v>100</v>
      </c>
      <c r="M151" s="53">
        <v>75235479886</v>
      </c>
      <c r="N151" s="102">
        <v>39.3</v>
      </c>
      <c r="O151" s="53">
        <v>138675061704</v>
      </c>
      <c r="P151" s="102">
        <v>72.4</v>
      </c>
      <c r="Q151" s="100"/>
      <c r="R151"/>
    </row>
    <row r="152" spans="2:18" s="34" customFormat="1" ht="15.75" customHeight="1">
      <c r="B152" s="101" t="s">
        <v>138</v>
      </c>
      <c r="C152" s="103"/>
      <c r="D152" s="104"/>
      <c r="E152" s="103"/>
      <c r="F152" s="104"/>
      <c r="G152" s="103"/>
      <c r="H152" s="104"/>
      <c r="I152" s="103"/>
      <c r="J152" s="104"/>
      <c r="K152" s="103"/>
      <c r="L152" s="104"/>
      <c r="M152" s="103"/>
      <c r="N152" s="104"/>
      <c r="O152" s="103"/>
      <c r="P152" s="104"/>
      <c r="Q152" s="100"/>
      <c r="R152"/>
    </row>
    <row r="153" spans="2:21" ht="12.75" customHeight="1">
      <c r="B153" s="39" t="s">
        <v>139</v>
      </c>
      <c r="C153" s="40">
        <v>1763271274</v>
      </c>
      <c r="D153" s="41">
        <v>11.9</v>
      </c>
      <c r="E153" s="40">
        <v>585405126</v>
      </c>
      <c r="F153" s="41">
        <v>4</v>
      </c>
      <c r="G153" s="40">
        <v>540714335</v>
      </c>
      <c r="H153" s="41">
        <v>3.7</v>
      </c>
      <c r="I153" s="40">
        <v>11898128494</v>
      </c>
      <c r="J153" s="41">
        <v>80.5</v>
      </c>
      <c r="K153" s="40">
        <v>14787519229</v>
      </c>
      <c r="L153" s="41">
        <v>7.7</v>
      </c>
      <c r="M153" s="40">
        <v>11841374826</v>
      </c>
      <c r="N153" s="41">
        <v>80.1</v>
      </c>
      <c r="O153" s="40">
        <v>6124423783</v>
      </c>
      <c r="P153" s="41">
        <v>41.4</v>
      </c>
      <c r="Q153" s="100"/>
      <c r="R153"/>
      <c r="T153" s="4"/>
      <c r="U153" s="4"/>
    </row>
    <row r="154" spans="2:21" ht="12.75" customHeight="1">
      <c r="B154" s="39" t="s">
        <v>140</v>
      </c>
      <c r="C154" s="40">
        <v>7397330778</v>
      </c>
      <c r="D154" s="41">
        <v>20.1</v>
      </c>
      <c r="E154" s="40">
        <v>2212248180</v>
      </c>
      <c r="F154" s="41">
        <v>6</v>
      </c>
      <c r="G154" s="40">
        <v>1824433273</v>
      </c>
      <c r="H154" s="41">
        <v>5</v>
      </c>
      <c r="I154" s="40">
        <v>25336456918</v>
      </c>
      <c r="J154" s="41">
        <v>68.9</v>
      </c>
      <c r="K154" s="40">
        <v>36770469149</v>
      </c>
      <c r="L154" s="41">
        <v>19.2</v>
      </c>
      <c r="M154" s="40">
        <v>15754025441</v>
      </c>
      <c r="N154" s="41">
        <v>42.8</v>
      </c>
      <c r="O154" s="40">
        <v>24017298879</v>
      </c>
      <c r="P154" s="41">
        <v>65.3</v>
      </c>
      <c r="Q154" s="100"/>
      <c r="R154"/>
      <c r="T154" s="4"/>
      <c r="U154" s="4"/>
    </row>
    <row r="155" spans="2:21" ht="12.75" customHeight="1">
      <c r="B155" s="39" t="s">
        <v>141</v>
      </c>
      <c r="C155" s="40">
        <v>9737330433</v>
      </c>
      <c r="D155" s="41">
        <v>7.3</v>
      </c>
      <c r="E155" s="40">
        <v>4238380577</v>
      </c>
      <c r="F155" s="41">
        <v>3.2</v>
      </c>
      <c r="G155" s="40">
        <v>4563944155</v>
      </c>
      <c r="H155" s="41">
        <v>3.4</v>
      </c>
      <c r="I155" s="40">
        <v>115323912246</v>
      </c>
      <c r="J155" s="41">
        <v>86.2</v>
      </c>
      <c r="K155" s="40">
        <v>133863567411</v>
      </c>
      <c r="L155" s="41">
        <v>69.9</v>
      </c>
      <c r="M155" s="40">
        <v>47348503646</v>
      </c>
      <c r="N155" s="41">
        <v>35.4</v>
      </c>
      <c r="O155" s="40">
        <v>107851334450</v>
      </c>
      <c r="P155" s="41">
        <v>80.6</v>
      </c>
      <c r="Q155" s="100"/>
      <c r="R155"/>
      <c r="T155" s="4"/>
      <c r="U155" s="4"/>
    </row>
    <row r="156" spans="2:21" ht="12.75" customHeight="1">
      <c r="B156" s="39" t="s">
        <v>89</v>
      </c>
      <c r="C156" s="40">
        <v>656018789</v>
      </c>
      <c r="D156" s="41">
        <v>10.9</v>
      </c>
      <c r="E156" s="40">
        <v>-116396819</v>
      </c>
      <c r="F156" s="41">
        <v>-1.9</v>
      </c>
      <c r="G156" s="40">
        <v>34066464</v>
      </c>
      <c r="H156" s="41">
        <v>0.6</v>
      </c>
      <c r="I156" s="40">
        <v>5463793169</v>
      </c>
      <c r="J156" s="41">
        <v>90.5</v>
      </c>
      <c r="K156" s="40">
        <v>6037481603</v>
      </c>
      <c r="L156" s="41">
        <v>3.2</v>
      </c>
      <c r="M156" s="40">
        <v>248067751</v>
      </c>
      <c r="N156" s="41">
        <v>4.1</v>
      </c>
      <c r="O156" s="40">
        <v>680633155</v>
      </c>
      <c r="P156" s="41">
        <v>11.3</v>
      </c>
      <c r="Q156" s="100"/>
      <c r="R156"/>
      <c r="T156" s="4"/>
      <c r="U156" s="4"/>
    </row>
    <row r="157" spans="2:18" s="34" customFormat="1" ht="15.75" customHeight="1">
      <c r="B157" s="52" t="s">
        <v>142</v>
      </c>
      <c r="C157" s="53">
        <v>19553951274</v>
      </c>
      <c r="D157" s="102">
        <v>10.2</v>
      </c>
      <c r="E157" s="53">
        <v>6919637064</v>
      </c>
      <c r="F157" s="102">
        <v>3.6</v>
      </c>
      <c r="G157" s="53">
        <v>6963158227</v>
      </c>
      <c r="H157" s="102">
        <v>3.6</v>
      </c>
      <c r="I157" s="53">
        <v>158022290827</v>
      </c>
      <c r="J157" s="102">
        <v>82.5</v>
      </c>
      <c r="K157" s="53">
        <v>191459037392</v>
      </c>
      <c r="L157" s="102">
        <v>100</v>
      </c>
      <c r="M157" s="53">
        <v>75191971664</v>
      </c>
      <c r="N157" s="102">
        <v>39.3</v>
      </c>
      <c r="O157" s="53">
        <v>138673690267</v>
      </c>
      <c r="P157" s="102">
        <v>72.4</v>
      </c>
      <c r="Q157" s="100"/>
      <c r="R157"/>
    </row>
    <row r="159" ht="18">
      <c r="B159" s="8" t="s">
        <v>143</v>
      </c>
    </row>
    <row r="160" spans="2:17" ht="15" customHeight="1">
      <c r="B160" s="9"/>
      <c r="C160" s="61" t="s">
        <v>119</v>
      </c>
      <c r="D160" s="97"/>
      <c r="E160" s="98" t="s">
        <v>120</v>
      </c>
      <c r="F160" s="99"/>
      <c r="G160" s="61" t="s">
        <v>121</v>
      </c>
      <c r="H160" s="97"/>
      <c r="I160" s="61" t="s">
        <v>122</v>
      </c>
      <c r="J160" s="97"/>
      <c r="K160" s="61" t="s">
        <v>123</v>
      </c>
      <c r="L160" s="97"/>
      <c r="M160" s="105"/>
      <c r="N160" s="106"/>
      <c r="O160" s="100"/>
      <c r="P160" s="100"/>
      <c r="Q160" s="100"/>
    </row>
    <row r="161" spans="2:21" ht="13.5">
      <c r="B161" s="21" t="s">
        <v>12</v>
      </c>
      <c r="C161" s="22" t="s">
        <v>126</v>
      </c>
      <c r="D161" s="22" t="s">
        <v>127</v>
      </c>
      <c r="E161" s="22" t="s">
        <v>126</v>
      </c>
      <c r="F161" s="22" t="s">
        <v>127</v>
      </c>
      <c r="G161" s="22" t="s">
        <v>126</v>
      </c>
      <c r="H161" s="22" t="s">
        <v>127</v>
      </c>
      <c r="I161" s="22" t="s">
        <v>126</v>
      </c>
      <c r="J161" s="22" t="s">
        <v>127</v>
      </c>
      <c r="K161" s="22" t="s">
        <v>126</v>
      </c>
      <c r="L161" s="22" t="s">
        <v>127</v>
      </c>
      <c r="M161" s="100"/>
      <c r="N161" s="100"/>
      <c r="O161" s="100"/>
      <c r="P161" s="4"/>
      <c r="Q161" s="4"/>
      <c r="R161"/>
      <c r="S161"/>
      <c r="T161" s="4"/>
      <c r="U161" s="4"/>
    </row>
    <row r="162" spans="2:21" ht="4.5" customHeight="1">
      <c r="B162" s="26"/>
      <c r="C162" s="27"/>
      <c r="D162" s="28"/>
      <c r="E162" s="27"/>
      <c r="F162" s="28"/>
      <c r="G162" s="27"/>
      <c r="H162" s="28"/>
      <c r="I162" s="27"/>
      <c r="J162" s="28"/>
      <c r="K162" s="27"/>
      <c r="L162" s="28"/>
      <c r="M162" s="100"/>
      <c r="N162" s="100"/>
      <c r="O162" s="100"/>
      <c r="P162" s="4"/>
      <c r="Q162" s="4"/>
      <c r="R162"/>
      <c r="S162"/>
      <c r="T162" s="4"/>
      <c r="U162" s="4"/>
    </row>
    <row r="163" spans="2:19" s="34" customFormat="1" ht="15.75" customHeight="1">
      <c r="B163" s="101" t="s">
        <v>144</v>
      </c>
      <c r="C163" s="32"/>
      <c r="D163" s="33"/>
      <c r="E163" s="32"/>
      <c r="F163" s="33"/>
      <c r="G163" s="32"/>
      <c r="H163" s="33"/>
      <c r="I163" s="32"/>
      <c r="J163" s="33"/>
      <c r="K163" s="32"/>
      <c r="L163" s="33"/>
      <c r="M163" s="100"/>
      <c r="N163" s="100"/>
      <c r="O163" s="100"/>
      <c r="R163"/>
      <c r="S163"/>
    </row>
    <row r="164" spans="2:21" ht="12.75" customHeight="1">
      <c r="B164" s="39" t="s">
        <v>145</v>
      </c>
      <c r="C164" s="40">
        <v>9399119072</v>
      </c>
      <c r="D164" s="41">
        <v>36</v>
      </c>
      <c r="E164" s="40">
        <v>592023903</v>
      </c>
      <c r="F164" s="41">
        <v>2.3</v>
      </c>
      <c r="G164" s="40">
        <v>2421939748</v>
      </c>
      <c r="H164" s="41">
        <v>9.3</v>
      </c>
      <c r="I164" s="40">
        <v>13723927853</v>
      </c>
      <c r="J164" s="41">
        <v>52.5</v>
      </c>
      <c r="K164" s="40">
        <v>26137010576</v>
      </c>
      <c r="L164" s="41">
        <v>43.5</v>
      </c>
      <c r="M164" s="100"/>
      <c r="N164" s="100"/>
      <c r="O164" s="100"/>
      <c r="P164" s="4"/>
      <c r="Q164" s="4"/>
      <c r="R164"/>
      <c r="S164"/>
      <c r="T164" s="4"/>
      <c r="U164" s="4"/>
    </row>
    <row r="165" spans="2:21" ht="12.75" customHeight="1">
      <c r="B165" s="39" t="s">
        <v>146</v>
      </c>
      <c r="C165" s="40">
        <v>1843650183</v>
      </c>
      <c r="D165" s="41">
        <v>17.3</v>
      </c>
      <c r="E165" s="40">
        <v>389549929</v>
      </c>
      <c r="F165" s="41">
        <v>3.6</v>
      </c>
      <c r="G165" s="40">
        <v>686676412</v>
      </c>
      <c r="H165" s="41">
        <v>6.4</v>
      </c>
      <c r="I165" s="40">
        <v>7760571932</v>
      </c>
      <c r="J165" s="41">
        <v>72.7</v>
      </c>
      <c r="K165" s="40">
        <v>10680448456</v>
      </c>
      <c r="L165" s="41">
        <v>17.8</v>
      </c>
      <c r="M165" s="100"/>
      <c r="N165" s="100"/>
      <c r="O165" s="100"/>
      <c r="P165" s="4"/>
      <c r="Q165" s="4"/>
      <c r="R165"/>
      <c r="S165"/>
      <c r="T165" s="4"/>
      <c r="U165" s="4"/>
    </row>
    <row r="166" spans="2:21" ht="12.75" customHeight="1">
      <c r="B166" s="39" t="s">
        <v>147</v>
      </c>
      <c r="C166" s="40">
        <v>417847389</v>
      </c>
      <c r="D166" s="41">
        <v>83.2</v>
      </c>
      <c r="E166" s="40">
        <v>7067935</v>
      </c>
      <c r="F166" s="41">
        <v>1.4</v>
      </c>
      <c r="G166" s="40">
        <v>1872322</v>
      </c>
      <c r="H166" s="41">
        <v>0.4</v>
      </c>
      <c r="I166" s="40">
        <v>75412422</v>
      </c>
      <c r="J166" s="41">
        <v>15</v>
      </c>
      <c r="K166" s="40">
        <v>502200068</v>
      </c>
      <c r="L166" s="41">
        <v>0.8</v>
      </c>
      <c r="M166" s="100"/>
      <c r="N166" s="100"/>
      <c r="O166" s="100"/>
      <c r="P166" s="4"/>
      <c r="Q166" s="4"/>
      <c r="R166"/>
      <c r="S166"/>
      <c r="T166" s="4"/>
      <c r="U166" s="4"/>
    </row>
    <row r="167" spans="2:21" ht="12.75" customHeight="1">
      <c r="B167" s="39" t="s">
        <v>148</v>
      </c>
      <c r="C167" s="40">
        <v>157480427</v>
      </c>
      <c r="D167" s="41">
        <v>83.1</v>
      </c>
      <c r="E167" s="40">
        <v>9231657</v>
      </c>
      <c r="F167" s="41">
        <v>4.9</v>
      </c>
      <c r="G167" s="40">
        <v>4550110</v>
      </c>
      <c r="H167" s="41">
        <v>2.4</v>
      </c>
      <c r="I167" s="40">
        <v>18247448</v>
      </c>
      <c r="J167" s="41">
        <v>9.6</v>
      </c>
      <c r="K167" s="40">
        <v>189509642</v>
      </c>
      <c r="L167" s="41">
        <v>0.3</v>
      </c>
      <c r="M167" s="100"/>
      <c r="N167" s="100"/>
      <c r="O167" s="100"/>
      <c r="P167" s="4"/>
      <c r="Q167" s="4"/>
      <c r="R167"/>
      <c r="S167"/>
      <c r="T167" s="4"/>
      <c r="U167" s="4"/>
    </row>
    <row r="168" spans="2:21" ht="12.75" customHeight="1">
      <c r="B168" s="39" t="s">
        <v>149</v>
      </c>
      <c r="C168" s="40">
        <v>368691318</v>
      </c>
      <c r="D168" s="41">
        <v>80.8</v>
      </c>
      <c r="E168" s="40">
        <v>6314108</v>
      </c>
      <c r="F168" s="41">
        <v>1.4</v>
      </c>
      <c r="G168" s="40">
        <v>-10620085</v>
      </c>
      <c r="H168" s="41">
        <v>-2.3</v>
      </c>
      <c r="I168" s="40">
        <v>92190847</v>
      </c>
      <c r="J168" s="41">
        <v>20.2</v>
      </c>
      <c r="K168" s="40">
        <v>456576188</v>
      </c>
      <c r="L168" s="41">
        <v>0.8</v>
      </c>
      <c r="M168" s="100"/>
      <c r="N168" s="100"/>
      <c r="O168" s="100"/>
      <c r="P168" s="4"/>
      <c r="Q168" s="4"/>
      <c r="R168"/>
      <c r="S168"/>
      <c r="T168" s="4"/>
      <c r="U168" s="4"/>
    </row>
    <row r="169" spans="2:21" ht="12.75" customHeight="1">
      <c r="B169" s="39" t="s">
        <v>150</v>
      </c>
      <c r="C169" s="40">
        <v>547867649</v>
      </c>
      <c r="D169" s="41">
        <v>39.6</v>
      </c>
      <c r="E169" s="40">
        <v>1173913</v>
      </c>
      <c r="F169" s="41">
        <v>0.1</v>
      </c>
      <c r="G169" s="40">
        <v>66308405</v>
      </c>
      <c r="H169" s="41">
        <v>4.8</v>
      </c>
      <c r="I169" s="40">
        <v>45696963</v>
      </c>
      <c r="J169" s="41">
        <v>3.3</v>
      </c>
      <c r="K169" s="40">
        <v>1382524605</v>
      </c>
      <c r="L169" s="41">
        <v>2.3</v>
      </c>
      <c r="M169" s="100"/>
      <c r="N169" s="100"/>
      <c r="O169" s="100"/>
      <c r="P169" s="4"/>
      <c r="Q169" s="4"/>
      <c r="R169"/>
      <c r="S169"/>
      <c r="T169" s="4"/>
      <c r="U169" s="4"/>
    </row>
    <row r="170" spans="2:21" ht="12.75" customHeight="1">
      <c r="B170" s="39" t="s">
        <v>151</v>
      </c>
      <c r="C170" s="40">
        <v>7344729777</v>
      </c>
      <c r="D170" s="41">
        <v>53.8</v>
      </c>
      <c r="E170" s="40">
        <v>491875424</v>
      </c>
      <c r="F170" s="41">
        <v>3.6</v>
      </c>
      <c r="G170" s="40">
        <v>550157902</v>
      </c>
      <c r="H170" s="41">
        <v>4</v>
      </c>
      <c r="I170" s="40">
        <v>5094824155</v>
      </c>
      <c r="J170" s="41">
        <v>37.3</v>
      </c>
      <c r="K170" s="40">
        <v>13664055022</v>
      </c>
      <c r="L170" s="41">
        <v>22.8</v>
      </c>
      <c r="M170" s="100"/>
      <c r="N170" s="100"/>
      <c r="O170" s="100"/>
      <c r="P170" s="4"/>
      <c r="Q170" s="4"/>
      <c r="R170"/>
      <c r="S170"/>
      <c r="T170" s="4"/>
      <c r="U170" s="4"/>
    </row>
    <row r="171" spans="2:21" ht="12.75" customHeight="1">
      <c r="B171" s="39" t="s">
        <v>152</v>
      </c>
      <c r="C171" s="40">
        <v>16430497</v>
      </c>
      <c r="D171" s="41">
        <v>12.3</v>
      </c>
      <c r="E171" s="40">
        <v>6208570</v>
      </c>
      <c r="F171" s="41">
        <v>4.6</v>
      </c>
      <c r="G171" s="40">
        <v>4434751</v>
      </c>
      <c r="H171" s="41">
        <v>3.3</v>
      </c>
      <c r="I171" s="40">
        <v>106731380</v>
      </c>
      <c r="J171" s="41">
        <v>79.8</v>
      </c>
      <c r="K171" s="40">
        <v>133805198</v>
      </c>
      <c r="L171" s="41">
        <v>0.2</v>
      </c>
      <c r="M171" s="100"/>
      <c r="N171" s="100"/>
      <c r="O171" s="100"/>
      <c r="P171" s="4"/>
      <c r="Q171" s="4"/>
      <c r="R171"/>
      <c r="S171"/>
      <c r="T171" s="4"/>
      <c r="U171" s="4"/>
    </row>
    <row r="172" spans="2:21" ht="12.75" customHeight="1">
      <c r="B172" s="39" t="s">
        <v>89</v>
      </c>
      <c r="C172" s="40">
        <v>5181673403</v>
      </c>
      <c r="D172" s="41">
        <v>75.1</v>
      </c>
      <c r="E172" s="40">
        <v>56467126</v>
      </c>
      <c r="F172" s="41">
        <v>0.8</v>
      </c>
      <c r="G172" s="40">
        <v>23376423</v>
      </c>
      <c r="H172" s="41">
        <v>0.3</v>
      </c>
      <c r="I172" s="40">
        <v>1639657533</v>
      </c>
      <c r="J172" s="41">
        <v>23.8</v>
      </c>
      <c r="K172" s="40">
        <v>6901174485</v>
      </c>
      <c r="L172" s="41">
        <v>11.5</v>
      </c>
      <c r="M172" s="100"/>
      <c r="N172" s="100"/>
      <c r="O172" s="100"/>
      <c r="P172" s="4"/>
      <c r="Q172" s="4"/>
      <c r="R172"/>
      <c r="S172"/>
      <c r="T172" s="4"/>
      <c r="U172" s="4"/>
    </row>
    <row r="173" spans="2:21" ht="4.5" customHeight="1">
      <c r="B173" s="49"/>
      <c r="C173" s="50"/>
      <c r="D173" s="51"/>
      <c r="E173" s="50"/>
      <c r="F173" s="51"/>
      <c r="G173" s="50"/>
      <c r="H173" s="51"/>
      <c r="I173" s="50"/>
      <c r="J173" s="51"/>
      <c r="K173" s="50"/>
      <c r="L173" s="51"/>
      <c r="M173" s="100"/>
      <c r="N173" s="100"/>
      <c r="O173" s="100"/>
      <c r="P173" s="4"/>
      <c r="Q173" s="4"/>
      <c r="R173"/>
      <c r="S173"/>
      <c r="T173" s="4"/>
      <c r="U173" s="4"/>
    </row>
    <row r="174" spans="2:19" s="34" customFormat="1" ht="15.75" customHeight="1">
      <c r="B174" s="52" t="s">
        <v>123</v>
      </c>
      <c r="C174" s="53">
        <v>25277489713</v>
      </c>
      <c r="D174" s="102">
        <v>42.1</v>
      </c>
      <c r="E174" s="53">
        <v>1559912565</v>
      </c>
      <c r="F174" s="102">
        <v>2.6</v>
      </c>
      <c r="G174" s="53">
        <v>3748695988</v>
      </c>
      <c r="H174" s="102">
        <v>6.2</v>
      </c>
      <c r="I174" s="53">
        <v>29461205972</v>
      </c>
      <c r="J174" s="102">
        <v>49.1</v>
      </c>
      <c r="K174" s="53">
        <v>60047304238</v>
      </c>
      <c r="L174" s="102">
        <v>100</v>
      </c>
      <c r="M174" s="100"/>
      <c r="N174" s="100"/>
      <c r="O174" s="100"/>
      <c r="R174"/>
      <c r="S174"/>
    </row>
    <row r="176" ht="13.5">
      <c r="B176" s="107" t="s">
        <v>153</v>
      </c>
    </row>
    <row r="177" ht="13.5">
      <c r="B177" s="107"/>
    </row>
    <row r="178" ht="13.5">
      <c r="B178" s="107" t="s">
        <v>154</v>
      </c>
    </row>
    <row r="179" ht="13.5">
      <c r="B179" s="107"/>
    </row>
    <row r="180" ht="13.5">
      <c r="B180" s="107"/>
    </row>
    <row r="181" ht="36.75" customHeight="1"/>
  </sheetData>
  <sheetProtection/>
  <mergeCells count="40">
    <mergeCell ref="M97:N97"/>
    <mergeCell ref="O97:P97"/>
    <mergeCell ref="C139:D139"/>
    <mergeCell ref="M139:N139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48.7109375" style="6" customWidth="1"/>
    <col min="3" max="17" width="12.28125" style="6" customWidth="1"/>
    <col min="18" max="18" width="2.7109375" style="4" customWidth="1"/>
    <col min="19" max="19" width="12.28125" style="4" customWidth="1"/>
    <col min="20" max="21" width="12.421875" style="0" customWidth="1"/>
    <col min="22" max="16384" width="9.140625" style="4" customWidth="1"/>
  </cols>
  <sheetData>
    <row r="2" spans="2:21" s="3" customFormat="1" ht="18">
      <c r="B2" s="1" t="s">
        <v>167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/>
      <c r="U2"/>
    </row>
    <row r="3" spans="2:21" s="3" customFormat="1" ht="18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/>
      <c r="U3"/>
    </row>
    <row r="4" spans="2:19" ht="15.75" customHeight="1">
      <c r="B4" s="4"/>
      <c r="C4" s="5"/>
      <c r="R4" s="6"/>
      <c r="S4" s="6"/>
    </row>
    <row r="5" spans="2:17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P5" s="7"/>
      <c r="Q5" s="7"/>
    </row>
    <row r="6" spans="2:17" ht="15" customHeight="1">
      <c r="B6" s="8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7"/>
      <c r="Q6" s="7"/>
    </row>
    <row r="7" spans="2:17" ht="15" customHeight="1">
      <c r="B7" s="9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3" t="s">
        <v>4</v>
      </c>
      <c r="P7" s="14"/>
      <c r="Q7" s="15" t="s">
        <v>5</v>
      </c>
    </row>
    <row r="8" spans="2:17" ht="15" customHeight="1">
      <c r="B8" s="16"/>
      <c r="C8" s="17" t="s">
        <v>6</v>
      </c>
      <c r="D8" s="18"/>
      <c r="E8" s="19" t="s">
        <v>7</v>
      </c>
      <c r="F8" s="18"/>
      <c r="G8" s="19" t="s">
        <v>8</v>
      </c>
      <c r="H8" s="18"/>
      <c r="I8" s="19" t="s">
        <v>9</v>
      </c>
      <c r="J8" s="18"/>
      <c r="K8" s="19" t="s">
        <v>10</v>
      </c>
      <c r="L8" s="18"/>
      <c r="M8" s="19" t="s">
        <v>11</v>
      </c>
      <c r="N8" s="18"/>
      <c r="O8" s="19" t="s">
        <v>10</v>
      </c>
      <c r="P8" s="18"/>
      <c r="Q8" s="20"/>
    </row>
    <row r="9" spans="2:17" ht="54.75" customHeight="1">
      <c r="B9" s="21" t="s">
        <v>12</v>
      </c>
      <c r="C9" s="22" t="s">
        <v>13</v>
      </c>
      <c r="D9" s="22" t="s">
        <v>14</v>
      </c>
      <c r="E9" s="23" t="s">
        <v>15</v>
      </c>
      <c r="F9" s="24" t="s">
        <v>16</v>
      </c>
      <c r="G9" s="23" t="s">
        <v>15</v>
      </c>
      <c r="H9" s="24" t="s">
        <v>17</v>
      </c>
      <c r="I9" s="23" t="s">
        <v>15</v>
      </c>
      <c r="J9" s="24" t="s">
        <v>18</v>
      </c>
      <c r="K9" s="23" t="s">
        <v>15</v>
      </c>
      <c r="L9" s="24" t="s">
        <v>19</v>
      </c>
      <c r="M9" s="23" t="s">
        <v>15</v>
      </c>
      <c r="N9" s="24" t="s">
        <v>20</v>
      </c>
      <c r="O9" s="23" t="s">
        <v>15</v>
      </c>
      <c r="P9" s="24" t="s">
        <v>20</v>
      </c>
      <c r="Q9" s="25"/>
    </row>
    <row r="10" spans="2:17" ht="4.5" customHeight="1">
      <c r="B10" s="26"/>
      <c r="C10" s="27"/>
      <c r="D10" s="27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9"/>
      <c r="P10" s="30"/>
      <c r="Q10" s="30"/>
    </row>
    <row r="11" spans="2:21" s="34" customFormat="1" ht="15.75" customHeight="1">
      <c r="B11" s="31" t="s">
        <v>21</v>
      </c>
      <c r="C11" s="32"/>
      <c r="D11" s="32"/>
      <c r="E11" s="32"/>
      <c r="F11" s="33"/>
      <c r="G11" s="32"/>
      <c r="H11" s="33"/>
      <c r="I11" s="32"/>
      <c r="J11" s="33"/>
      <c r="K11" s="32"/>
      <c r="L11" s="33"/>
      <c r="M11" s="32"/>
      <c r="N11" s="33"/>
      <c r="O11" s="32"/>
      <c r="P11" s="33"/>
      <c r="Q11" s="33"/>
      <c r="T11"/>
      <c r="U11"/>
    </row>
    <row r="12" spans="2:21" s="38" customFormat="1" ht="15.75" customHeight="1">
      <c r="B12" s="35" t="s">
        <v>22</v>
      </c>
      <c r="C12" s="36">
        <v>61397521668</v>
      </c>
      <c r="D12" s="36">
        <v>61970226290</v>
      </c>
      <c r="E12" s="36">
        <v>16711405136</v>
      </c>
      <c r="F12" s="37">
        <v>27.2</v>
      </c>
      <c r="G12" s="36">
        <v>15343051042</v>
      </c>
      <c r="H12" s="37">
        <v>25</v>
      </c>
      <c r="I12" s="36">
        <v>15776205327</v>
      </c>
      <c r="J12" s="37">
        <v>25.5</v>
      </c>
      <c r="K12" s="36">
        <v>12369077744</v>
      </c>
      <c r="L12" s="37">
        <v>20</v>
      </c>
      <c r="M12" s="36">
        <v>60199739249</v>
      </c>
      <c r="N12" s="37">
        <v>97.1</v>
      </c>
      <c r="O12" s="36">
        <v>12107878377</v>
      </c>
      <c r="P12" s="37">
        <v>97.7</v>
      </c>
      <c r="Q12" s="37">
        <v>2.2</v>
      </c>
      <c r="T12"/>
      <c r="U12"/>
    </row>
    <row r="13" spans="2:21" s="42" customFormat="1" ht="12.75" customHeight="1">
      <c r="B13" s="39" t="s">
        <v>23</v>
      </c>
      <c r="C13" s="40">
        <v>12879054228</v>
      </c>
      <c r="D13" s="40">
        <v>12873064526</v>
      </c>
      <c r="E13" s="40">
        <v>3832304060</v>
      </c>
      <c r="F13" s="41">
        <v>29.8</v>
      </c>
      <c r="G13" s="40">
        <v>3074319567</v>
      </c>
      <c r="H13" s="41">
        <v>23.9</v>
      </c>
      <c r="I13" s="40">
        <v>3036595169</v>
      </c>
      <c r="J13" s="41">
        <v>23.6</v>
      </c>
      <c r="K13" s="40">
        <v>3058014841</v>
      </c>
      <c r="L13" s="41">
        <v>23.8</v>
      </c>
      <c r="M13" s="40">
        <v>13001233637</v>
      </c>
      <c r="N13" s="41">
        <v>101</v>
      </c>
      <c r="O13" s="40">
        <v>2827646146</v>
      </c>
      <c r="P13" s="41">
        <v>100.8</v>
      </c>
      <c r="Q13" s="41">
        <v>8.1</v>
      </c>
      <c r="T13" s="43"/>
      <c r="U13" s="43"/>
    </row>
    <row r="14" spans="2:21" s="42" customFormat="1" ht="12.75" customHeight="1">
      <c r="B14" s="39"/>
      <c r="C14" s="40">
        <v>0</v>
      </c>
      <c r="D14" s="40">
        <v>0</v>
      </c>
      <c r="E14" s="40">
        <v>0</v>
      </c>
      <c r="F14" s="41">
        <v>0</v>
      </c>
      <c r="G14" s="40">
        <v>0</v>
      </c>
      <c r="H14" s="41">
        <v>0</v>
      </c>
      <c r="I14" s="40">
        <v>0</v>
      </c>
      <c r="J14" s="41">
        <v>0</v>
      </c>
      <c r="K14" s="40">
        <v>0</v>
      </c>
      <c r="L14" s="41">
        <v>0</v>
      </c>
      <c r="M14" s="40">
        <v>0</v>
      </c>
      <c r="N14" s="41">
        <v>0</v>
      </c>
      <c r="O14" s="40">
        <v>0</v>
      </c>
      <c r="P14" s="41">
        <v>0</v>
      </c>
      <c r="Q14" s="41">
        <v>0</v>
      </c>
      <c r="T14" s="43"/>
      <c r="U14" s="43"/>
    </row>
    <row r="15" spans="2:21" s="42" customFormat="1" ht="12.75" customHeight="1">
      <c r="B15" s="39" t="s">
        <v>24</v>
      </c>
      <c r="C15" s="40">
        <v>20521553514</v>
      </c>
      <c r="D15" s="40">
        <v>20836026151</v>
      </c>
      <c r="E15" s="40">
        <v>5583280035</v>
      </c>
      <c r="F15" s="41">
        <v>27.2</v>
      </c>
      <c r="G15" s="40">
        <v>5138806640</v>
      </c>
      <c r="H15" s="41">
        <v>25</v>
      </c>
      <c r="I15" s="40">
        <v>5252888435</v>
      </c>
      <c r="J15" s="41">
        <v>25.2</v>
      </c>
      <c r="K15" s="40">
        <v>4784720218</v>
      </c>
      <c r="L15" s="41">
        <v>23</v>
      </c>
      <c r="M15" s="40">
        <v>20759695328</v>
      </c>
      <c r="N15" s="41">
        <v>99.6</v>
      </c>
      <c r="O15" s="40">
        <v>4750780527</v>
      </c>
      <c r="P15" s="41">
        <v>100.9</v>
      </c>
      <c r="Q15" s="41">
        <v>0.7</v>
      </c>
      <c r="T15" s="43"/>
      <c r="U15" s="43"/>
    </row>
    <row r="16" spans="2:21" s="42" customFormat="1" ht="12.75" customHeight="1">
      <c r="B16" s="39" t="s">
        <v>25</v>
      </c>
      <c r="C16" s="40">
        <v>4988007992</v>
      </c>
      <c r="D16" s="40">
        <v>4633071350</v>
      </c>
      <c r="E16" s="40">
        <v>1054492109</v>
      </c>
      <c r="F16" s="41">
        <v>21.1</v>
      </c>
      <c r="G16" s="40">
        <v>1151035241</v>
      </c>
      <c r="H16" s="41">
        <v>23.1</v>
      </c>
      <c r="I16" s="40">
        <v>1355266939</v>
      </c>
      <c r="J16" s="41">
        <v>29.3</v>
      </c>
      <c r="K16" s="40">
        <v>1218149765</v>
      </c>
      <c r="L16" s="41">
        <v>26.3</v>
      </c>
      <c r="M16" s="40">
        <v>4778944054</v>
      </c>
      <c r="N16" s="41">
        <v>103.1</v>
      </c>
      <c r="O16" s="40">
        <v>651995486</v>
      </c>
      <c r="P16" s="41">
        <v>91.2</v>
      </c>
      <c r="Q16" s="41">
        <v>86.8</v>
      </c>
      <c r="T16" s="43"/>
      <c r="U16" s="43"/>
    </row>
    <row r="17" spans="2:21" s="42" customFormat="1" ht="12.75" customHeight="1">
      <c r="B17" s="39" t="s">
        <v>26</v>
      </c>
      <c r="C17" s="40">
        <v>2598289999</v>
      </c>
      <c r="D17" s="40">
        <v>2490615160</v>
      </c>
      <c r="E17" s="40">
        <v>648500707</v>
      </c>
      <c r="F17" s="41">
        <v>25</v>
      </c>
      <c r="G17" s="40">
        <v>599733562</v>
      </c>
      <c r="H17" s="41">
        <v>23.1</v>
      </c>
      <c r="I17" s="40">
        <v>675504894</v>
      </c>
      <c r="J17" s="41">
        <v>27.1</v>
      </c>
      <c r="K17" s="40">
        <v>627858382</v>
      </c>
      <c r="L17" s="41">
        <v>25.2</v>
      </c>
      <c r="M17" s="40">
        <v>2551597545</v>
      </c>
      <c r="N17" s="41">
        <v>102.4</v>
      </c>
      <c r="O17" s="40">
        <v>429666498</v>
      </c>
      <c r="P17" s="41">
        <v>93</v>
      </c>
      <c r="Q17" s="41">
        <v>46.1</v>
      </c>
      <c r="T17" s="43"/>
      <c r="U17" s="43"/>
    </row>
    <row r="18" spans="2:21" s="42" customFormat="1" ht="12.75" customHeight="1">
      <c r="B18" s="39" t="s">
        <v>27</v>
      </c>
      <c r="C18" s="40">
        <v>2158916290</v>
      </c>
      <c r="D18" s="40">
        <v>2089403957</v>
      </c>
      <c r="E18" s="40">
        <v>573792681</v>
      </c>
      <c r="F18" s="41">
        <v>26.6</v>
      </c>
      <c r="G18" s="40">
        <v>508137752</v>
      </c>
      <c r="H18" s="41">
        <v>23.5</v>
      </c>
      <c r="I18" s="40">
        <v>525487965</v>
      </c>
      <c r="J18" s="41">
        <v>25.2</v>
      </c>
      <c r="K18" s="40">
        <v>508276728</v>
      </c>
      <c r="L18" s="41">
        <v>24.3</v>
      </c>
      <c r="M18" s="40">
        <v>2115695126</v>
      </c>
      <c r="N18" s="41">
        <v>101.3</v>
      </c>
      <c r="O18" s="40">
        <v>446421142</v>
      </c>
      <c r="P18" s="41">
        <v>96.6</v>
      </c>
      <c r="Q18" s="41">
        <v>13.9</v>
      </c>
      <c r="T18" s="43"/>
      <c r="U18" s="43"/>
    </row>
    <row r="19" spans="2:21" s="42" customFormat="1" ht="12.75" customHeight="1">
      <c r="B19" s="39"/>
      <c r="C19" s="40">
        <v>0</v>
      </c>
      <c r="D19" s="40">
        <v>0</v>
      </c>
      <c r="E19" s="40">
        <v>0</v>
      </c>
      <c r="F19" s="41">
        <v>0</v>
      </c>
      <c r="G19" s="40">
        <v>0</v>
      </c>
      <c r="H19" s="41">
        <v>0</v>
      </c>
      <c r="I19" s="40">
        <v>0</v>
      </c>
      <c r="J19" s="41">
        <v>0</v>
      </c>
      <c r="K19" s="40">
        <v>0</v>
      </c>
      <c r="L19" s="41">
        <v>0</v>
      </c>
      <c r="M19" s="40">
        <v>0</v>
      </c>
      <c r="N19" s="41">
        <v>0</v>
      </c>
      <c r="O19" s="40">
        <v>0</v>
      </c>
      <c r="P19" s="41">
        <v>0</v>
      </c>
      <c r="Q19" s="41">
        <v>0</v>
      </c>
      <c r="T19" s="43"/>
      <c r="U19" s="43"/>
    </row>
    <row r="20" spans="2:21" s="42" customFormat="1" ht="12.75" customHeight="1">
      <c r="B20" s="39" t="s">
        <v>28</v>
      </c>
      <c r="C20" s="40">
        <v>594231187</v>
      </c>
      <c r="D20" s="40">
        <v>549407232</v>
      </c>
      <c r="E20" s="40">
        <v>137668050</v>
      </c>
      <c r="F20" s="41">
        <v>23.2</v>
      </c>
      <c r="G20" s="40">
        <v>118565372</v>
      </c>
      <c r="H20" s="41">
        <v>20</v>
      </c>
      <c r="I20" s="40">
        <v>132582426</v>
      </c>
      <c r="J20" s="41">
        <v>24.1</v>
      </c>
      <c r="K20" s="40">
        <v>128379865</v>
      </c>
      <c r="L20" s="41">
        <v>23.4</v>
      </c>
      <c r="M20" s="40">
        <v>517195713</v>
      </c>
      <c r="N20" s="41">
        <v>94.1</v>
      </c>
      <c r="O20" s="40">
        <v>81747375</v>
      </c>
      <c r="P20" s="41">
        <v>76.7</v>
      </c>
      <c r="Q20" s="41">
        <v>57</v>
      </c>
      <c r="T20" s="43"/>
      <c r="U20" s="43"/>
    </row>
    <row r="21" spans="2:21" s="42" customFormat="1" ht="12.75" customHeight="1">
      <c r="B21" s="39" t="s">
        <v>29</v>
      </c>
      <c r="C21" s="40">
        <v>1363613659</v>
      </c>
      <c r="D21" s="40">
        <v>1383725195</v>
      </c>
      <c r="E21" s="40">
        <v>391173420</v>
      </c>
      <c r="F21" s="41">
        <v>28.7</v>
      </c>
      <c r="G21" s="40">
        <v>382783953</v>
      </c>
      <c r="H21" s="41">
        <v>28.1</v>
      </c>
      <c r="I21" s="40">
        <v>463860503</v>
      </c>
      <c r="J21" s="41">
        <v>33.5</v>
      </c>
      <c r="K21" s="40">
        <v>516087323</v>
      </c>
      <c r="L21" s="41">
        <v>37.3</v>
      </c>
      <c r="M21" s="40">
        <v>1753905199</v>
      </c>
      <c r="N21" s="41">
        <v>126.8</v>
      </c>
      <c r="O21" s="40">
        <v>409186567</v>
      </c>
      <c r="P21" s="41">
        <v>109.7</v>
      </c>
      <c r="Q21" s="41">
        <v>26.1</v>
      </c>
      <c r="T21" s="43"/>
      <c r="U21" s="43"/>
    </row>
    <row r="22" spans="2:21" s="42" customFormat="1" ht="12.75" customHeight="1">
      <c r="B22" s="39" t="s">
        <v>30</v>
      </c>
      <c r="C22" s="40">
        <v>537009447</v>
      </c>
      <c r="D22" s="40">
        <v>572174864</v>
      </c>
      <c r="E22" s="40">
        <v>141699869</v>
      </c>
      <c r="F22" s="41">
        <v>26.4</v>
      </c>
      <c r="G22" s="40">
        <v>130672884</v>
      </c>
      <c r="H22" s="41">
        <v>24.3</v>
      </c>
      <c r="I22" s="40">
        <v>145678289</v>
      </c>
      <c r="J22" s="41">
        <v>25.5</v>
      </c>
      <c r="K22" s="40">
        <v>129276550</v>
      </c>
      <c r="L22" s="41">
        <v>22.6</v>
      </c>
      <c r="M22" s="40">
        <v>547327592</v>
      </c>
      <c r="N22" s="41">
        <v>95.7</v>
      </c>
      <c r="O22" s="40">
        <v>102856280</v>
      </c>
      <c r="P22" s="41">
        <v>109.1</v>
      </c>
      <c r="Q22" s="41">
        <v>25.7</v>
      </c>
      <c r="T22" s="43"/>
      <c r="U22" s="43"/>
    </row>
    <row r="23" spans="2:21" s="42" customFormat="1" ht="12.75" customHeight="1">
      <c r="B23" s="39" t="s">
        <v>31</v>
      </c>
      <c r="C23" s="40">
        <v>0</v>
      </c>
      <c r="D23" s="40">
        <v>0</v>
      </c>
      <c r="E23" s="40">
        <v>0</v>
      </c>
      <c r="F23" s="41">
        <v>0</v>
      </c>
      <c r="G23" s="40">
        <v>621168</v>
      </c>
      <c r="H23" s="41">
        <v>0</v>
      </c>
      <c r="I23" s="40">
        <v>5305425</v>
      </c>
      <c r="J23" s="41">
        <v>0</v>
      </c>
      <c r="K23" s="40">
        <v>3108929</v>
      </c>
      <c r="L23" s="41">
        <v>0</v>
      </c>
      <c r="M23" s="40">
        <v>9035522</v>
      </c>
      <c r="N23" s="41">
        <v>0</v>
      </c>
      <c r="O23" s="40">
        <v>0</v>
      </c>
      <c r="P23" s="41">
        <v>0</v>
      </c>
      <c r="Q23" s="41">
        <v>-100</v>
      </c>
      <c r="T23" s="43"/>
      <c r="U23" s="43"/>
    </row>
    <row r="24" spans="2:21" s="42" customFormat="1" ht="12.75" customHeight="1">
      <c r="B24" s="39" t="s">
        <v>32</v>
      </c>
      <c r="C24" s="40">
        <v>2156205348</v>
      </c>
      <c r="D24" s="40">
        <v>2087843813</v>
      </c>
      <c r="E24" s="40">
        <v>431259346</v>
      </c>
      <c r="F24" s="41">
        <v>20</v>
      </c>
      <c r="G24" s="40">
        <v>630418163</v>
      </c>
      <c r="H24" s="41">
        <v>29.2</v>
      </c>
      <c r="I24" s="40">
        <v>618507867</v>
      </c>
      <c r="J24" s="41">
        <v>29.6</v>
      </c>
      <c r="K24" s="40">
        <v>347231624</v>
      </c>
      <c r="L24" s="41">
        <v>16.6</v>
      </c>
      <c r="M24" s="40">
        <v>2027417000</v>
      </c>
      <c r="N24" s="41">
        <v>97.1</v>
      </c>
      <c r="O24" s="40">
        <v>690573362</v>
      </c>
      <c r="P24" s="41">
        <v>105.6</v>
      </c>
      <c r="Q24" s="41">
        <v>-49.7</v>
      </c>
      <c r="T24" s="43"/>
      <c r="U24" s="43"/>
    </row>
    <row r="25" spans="2:21" s="42" customFormat="1" ht="12.75" customHeight="1">
      <c r="B25" s="39" t="s">
        <v>33</v>
      </c>
      <c r="C25" s="40">
        <v>120944747</v>
      </c>
      <c r="D25" s="40">
        <v>102443284</v>
      </c>
      <c r="E25" s="40">
        <v>26224589</v>
      </c>
      <c r="F25" s="41">
        <v>21.7</v>
      </c>
      <c r="G25" s="40">
        <v>22786611</v>
      </c>
      <c r="H25" s="41">
        <v>18.8</v>
      </c>
      <c r="I25" s="40">
        <v>23743956</v>
      </c>
      <c r="J25" s="41">
        <v>23.2</v>
      </c>
      <c r="K25" s="40">
        <v>6046147</v>
      </c>
      <c r="L25" s="41">
        <v>5.9</v>
      </c>
      <c r="M25" s="40">
        <v>78801303</v>
      </c>
      <c r="N25" s="41">
        <v>76.9</v>
      </c>
      <c r="O25" s="40">
        <v>31555861</v>
      </c>
      <c r="P25" s="41">
        <v>124</v>
      </c>
      <c r="Q25" s="41">
        <v>-80.8</v>
      </c>
      <c r="T25" s="43"/>
      <c r="U25" s="43"/>
    </row>
    <row r="26" spans="2:21" s="42" customFormat="1" ht="12.75" customHeight="1">
      <c r="B26" s="39" t="s">
        <v>34</v>
      </c>
      <c r="C26" s="40">
        <v>808327123</v>
      </c>
      <c r="D26" s="40">
        <v>846479590</v>
      </c>
      <c r="E26" s="40">
        <v>171022703</v>
      </c>
      <c r="F26" s="41">
        <v>21.2</v>
      </c>
      <c r="G26" s="40">
        <v>202493262</v>
      </c>
      <c r="H26" s="41">
        <v>25.1</v>
      </c>
      <c r="I26" s="40">
        <v>227548152</v>
      </c>
      <c r="J26" s="41">
        <v>26.9</v>
      </c>
      <c r="K26" s="40">
        <v>116031004</v>
      </c>
      <c r="L26" s="41">
        <v>13.7</v>
      </c>
      <c r="M26" s="40">
        <v>717095121</v>
      </c>
      <c r="N26" s="41">
        <v>84.7</v>
      </c>
      <c r="O26" s="40">
        <v>180356496</v>
      </c>
      <c r="P26" s="41">
        <v>86.2</v>
      </c>
      <c r="Q26" s="41">
        <v>-35.7</v>
      </c>
      <c r="T26" s="43"/>
      <c r="U26" s="43"/>
    </row>
    <row r="27" spans="2:21" s="42" customFormat="1" ht="12.75" customHeight="1">
      <c r="B27" s="39" t="s">
        <v>35</v>
      </c>
      <c r="C27" s="40">
        <v>8234550001</v>
      </c>
      <c r="D27" s="40">
        <v>9364858315</v>
      </c>
      <c r="E27" s="40">
        <v>2383280249</v>
      </c>
      <c r="F27" s="41">
        <v>28.9</v>
      </c>
      <c r="G27" s="40">
        <v>2191221506</v>
      </c>
      <c r="H27" s="41">
        <v>26.6</v>
      </c>
      <c r="I27" s="40">
        <v>2107013550</v>
      </c>
      <c r="J27" s="41">
        <v>22.5</v>
      </c>
      <c r="K27" s="40">
        <v>641783515</v>
      </c>
      <c r="L27" s="41">
        <v>6.9</v>
      </c>
      <c r="M27" s="40">
        <v>7323298820</v>
      </c>
      <c r="N27" s="41">
        <v>78.2</v>
      </c>
      <c r="O27" s="40">
        <v>1175441934</v>
      </c>
      <c r="P27" s="41">
        <v>88.5</v>
      </c>
      <c r="Q27" s="41">
        <v>-45.4</v>
      </c>
      <c r="T27" s="43"/>
      <c r="U27" s="43"/>
    </row>
    <row r="28" spans="2:21" s="42" customFormat="1" ht="12.75" customHeight="1">
      <c r="B28" s="39" t="s">
        <v>36</v>
      </c>
      <c r="C28" s="40">
        <v>4330536166</v>
      </c>
      <c r="D28" s="40">
        <v>4030443542</v>
      </c>
      <c r="E28" s="40">
        <v>1329719462</v>
      </c>
      <c r="F28" s="41">
        <v>30.7</v>
      </c>
      <c r="G28" s="40">
        <v>1156417632</v>
      </c>
      <c r="H28" s="41">
        <v>26.7</v>
      </c>
      <c r="I28" s="40">
        <v>1195483776</v>
      </c>
      <c r="J28" s="41">
        <v>29.7</v>
      </c>
      <c r="K28" s="40">
        <v>158553045</v>
      </c>
      <c r="L28" s="41">
        <v>3.9</v>
      </c>
      <c r="M28" s="40">
        <v>3840173915</v>
      </c>
      <c r="N28" s="41">
        <v>95.3</v>
      </c>
      <c r="O28" s="40">
        <v>298380588</v>
      </c>
      <c r="P28" s="41">
        <v>97.8</v>
      </c>
      <c r="Q28" s="41">
        <v>-46.9</v>
      </c>
      <c r="T28" s="43"/>
      <c r="U28" s="43"/>
    </row>
    <row r="29" spans="2:21" s="42" customFormat="1" ht="12.75" customHeight="1">
      <c r="B29" s="39" t="s">
        <v>37</v>
      </c>
      <c r="C29" s="40">
        <v>106281967</v>
      </c>
      <c r="D29" s="40">
        <v>110669311</v>
      </c>
      <c r="E29" s="40">
        <v>6987856</v>
      </c>
      <c r="F29" s="41">
        <v>6.6</v>
      </c>
      <c r="G29" s="40">
        <v>35037729</v>
      </c>
      <c r="H29" s="41">
        <v>33</v>
      </c>
      <c r="I29" s="40">
        <v>10737981</v>
      </c>
      <c r="J29" s="41">
        <v>9.7</v>
      </c>
      <c r="K29" s="40">
        <v>125559808</v>
      </c>
      <c r="L29" s="41">
        <v>113.5</v>
      </c>
      <c r="M29" s="40">
        <v>178323374</v>
      </c>
      <c r="N29" s="41">
        <v>161.1</v>
      </c>
      <c r="O29" s="40">
        <v>31270115</v>
      </c>
      <c r="P29" s="41">
        <v>153.1</v>
      </c>
      <c r="Q29" s="41">
        <v>301.5</v>
      </c>
      <c r="T29" s="43"/>
      <c r="U29" s="43"/>
    </row>
    <row r="30" spans="2:21" s="34" customFormat="1" ht="4.5" customHeight="1">
      <c r="B30" s="31"/>
      <c r="C30" s="44"/>
      <c r="D30" s="44"/>
      <c r="E30" s="44"/>
      <c r="F30" s="33"/>
      <c r="G30" s="44"/>
      <c r="H30" s="33"/>
      <c r="I30" s="44"/>
      <c r="J30" s="33"/>
      <c r="K30" s="44"/>
      <c r="L30" s="33"/>
      <c r="M30" s="44"/>
      <c r="N30" s="33"/>
      <c r="O30" s="44"/>
      <c r="P30" s="33"/>
      <c r="Q30" s="33"/>
      <c r="T30"/>
      <c r="U30"/>
    </row>
    <row r="31" spans="2:21" s="45" customFormat="1" ht="15.75" customHeight="1">
      <c r="B31" s="35" t="s">
        <v>38</v>
      </c>
      <c r="C31" s="36">
        <v>62950997391</v>
      </c>
      <c r="D31" s="36">
        <v>63105103872</v>
      </c>
      <c r="E31" s="36">
        <v>12767945780</v>
      </c>
      <c r="F31" s="37">
        <v>20.3</v>
      </c>
      <c r="G31" s="36">
        <v>14780518935</v>
      </c>
      <c r="H31" s="37">
        <v>23.5</v>
      </c>
      <c r="I31" s="36">
        <v>13707182523</v>
      </c>
      <c r="J31" s="37">
        <v>21.7</v>
      </c>
      <c r="K31" s="36">
        <v>15412858711</v>
      </c>
      <c r="L31" s="37">
        <v>24.4</v>
      </c>
      <c r="M31" s="36">
        <v>56668505949</v>
      </c>
      <c r="N31" s="37">
        <v>89.8</v>
      </c>
      <c r="O31" s="36">
        <v>13472919128</v>
      </c>
      <c r="P31" s="37">
        <v>86</v>
      </c>
      <c r="Q31" s="37">
        <v>14.4</v>
      </c>
      <c r="T31" s="46"/>
      <c r="U31" s="46"/>
    </row>
    <row r="32" spans="2:21" s="42" customFormat="1" ht="12.75" customHeight="1">
      <c r="B32" s="47" t="s">
        <v>39</v>
      </c>
      <c r="C32" s="40">
        <v>20710311983</v>
      </c>
      <c r="D32" s="40">
        <v>20732137295</v>
      </c>
      <c r="E32" s="40">
        <v>4325328902</v>
      </c>
      <c r="F32" s="41">
        <v>20.9</v>
      </c>
      <c r="G32" s="40">
        <v>5318190278</v>
      </c>
      <c r="H32" s="41">
        <v>25.7</v>
      </c>
      <c r="I32" s="40">
        <v>4731552706</v>
      </c>
      <c r="J32" s="41">
        <v>22.8</v>
      </c>
      <c r="K32" s="40">
        <v>4746770886</v>
      </c>
      <c r="L32" s="41">
        <v>22.9</v>
      </c>
      <c r="M32" s="40">
        <v>19121842772</v>
      </c>
      <c r="N32" s="41">
        <v>92.2</v>
      </c>
      <c r="O32" s="40">
        <v>4291942167</v>
      </c>
      <c r="P32" s="41">
        <v>88.9</v>
      </c>
      <c r="Q32" s="41">
        <v>10.6</v>
      </c>
      <c r="T32" s="43"/>
      <c r="U32" s="43"/>
    </row>
    <row r="33" spans="2:21" s="42" customFormat="1" ht="12.75" customHeight="1">
      <c r="B33" s="47" t="s">
        <v>40</v>
      </c>
      <c r="C33" s="40">
        <v>484655064</v>
      </c>
      <c r="D33" s="40">
        <v>484314477</v>
      </c>
      <c r="E33" s="40">
        <v>108155382</v>
      </c>
      <c r="F33" s="41">
        <v>22.3</v>
      </c>
      <c r="G33" s="40">
        <v>109546122</v>
      </c>
      <c r="H33" s="41">
        <v>22.6</v>
      </c>
      <c r="I33" s="40">
        <v>109306655</v>
      </c>
      <c r="J33" s="41">
        <v>22.6</v>
      </c>
      <c r="K33" s="40">
        <v>123648981</v>
      </c>
      <c r="L33" s="41">
        <v>25.5</v>
      </c>
      <c r="M33" s="40">
        <v>450657140</v>
      </c>
      <c r="N33" s="41">
        <v>93.1</v>
      </c>
      <c r="O33" s="40">
        <v>111301898</v>
      </c>
      <c r="P33" s="41">
        <v>93.6</v>
      </c>
      <c r="Q33" s="41">
        <v>11.1</v>
      </c>
      <c r="T33" s="43"/>
      <c r="U33" s="43"/>
    </row>
    <row r="34" spans="2:21" s="42" customFormat="1" ht="12.75" customHeight="1">
      <c r="B34" s="47" t="s">
        <v>41</v>
      </c>
      <c r="C34" s="40">
        <v>3431969910</v>
      </c>
      <c r="D34" s="40">
        <v>3798573468</v>
      </c>
      <c r="E34" s="40">
        <v>752637570</v>
      </c>
      <c r="F34" s="41">
        <v>21.9</v>
      </c>
      <c r="G34" s="40">
        <v>782120798</v>
      </c>
      <c r="H34" s="41">
        <v>22.8</v>
      </c>
      <c r="I34" s="40">
        <v>641907859</v>
      </c>
      <c r="J34" s="41">
        <v>16.9</v>
      </c>
      <c r="K34" s="40">
        <v>1137565524</v>
      </c>
      <c r="L34" s="41">
        <v>29.9</v>
      </c>
      <c r="M34" s="40">
        <v>3314231751</v>
      </c>
      <c r="N34" s="41">
        <v>87.2</v>
      </c>
      <c r="O34" s="40">
        <v>668193583</v>
      </c>
      <c r="P34" s="41">
        <v>77.1</v>
      </c>
      <c r="Q34" s="41">
        <v>70.2</v>
      </c>
      <c r="T34" s="43"/>
      <c r="U34" s="43"/>
    </row>
    <row r="35" spans="2:21" s="42" customFormat="1" ht="12.75" customHeight="1">
      <c r="B35" s="47" t="s">
        <v>42</v>
      </c>
      <c r="C35" s="40">
        <v>4598918483</v>
      </c>
      <c r="D35" s="40">
        <v>4769782439</v>
      </c>
      <c r="E35" s="40">
        <v>903788994</v>
      </c>
      <c r="F35" s="41">
        <v>19.7</v>
      </c>
      <c r="G35" s="40">
        <v>1022350440</v>
      </c>
      <c r="H35" s="41">
        <v>22.2</v>
      </c>
      <c r="I35" s="40">
        <v>1161015963</v>
      </c>
      <c r="J35" s="41">
        <v>24.3</v>
      </c>
      <c r="K35" s="40">
        <v>1053346980</v>
      </c>
      <c r="L35" s="41">
        <v>22.1</v>
      </c>
      <c r="M35" s="40">
        <v>4140502377</v>
      </c>
      <c r="N35" s="41">
        <v>86.8</v>
      </c>
      <c r="O35" s="40">
        <v>877925349</v>
      </c>
      <c r="P35" s="41">
        <v>84.4</v>
      </c>
      <c r="Q35" s="41">
        <v>20</v>
      </c>
      <c r="T35" s="43"/>
      <c r="U35" s="43"/>
    </row>
    <row r="36" spans="2:21" s="42" customFormat="1" ht="12.75" customHeight="1">
      <c r="B36" s="47" t="s">
        <v>43</v>
      </c>
      <c r="C36" s="40">
        <v>1337154841</v>
      </c>
      <c r="D36" s="40">
        <v>1258390083</v>
      </c>
      <c r="E36" s="40">
        <v>259691822</v>
      </c>
      <c r="F36" s="41">
        <v>19.4</v>
      </c>
      <c r="G36" s="40">
        <v>337733376</v>
      </c>
      <c r="H36" s="41">
        <v>25.3</v>
      </c>
      <c r="I36" s="40">
        <v>253561462</v>
      </c>
      <c r="J36" s="41">
        <v>20.1</v>
      </c>
      <c r="K36" s="40">
        <v>309939122</v>
      </c>
      <c r="L36" s="41">
        <v>24.6</v>
      </c>
      <c r="M36" s="40">
        <v>1160925782</v>
      </c>
      <c r="N36" s="41">
        <v>92.3</v>
      </c>
      <c r="O36" s="40">
        <v>327140733</v>
      </c>
      <c r="P36" s="41">
        <v>74.6</v>
      </c>
      <c r="Q36" s="41">
        <v>-5.3</v>
      </c>
      <c r="T36" s="43"/>
      <c r="U36" s="43"/>
    </row>
    <row r="37" spans="2:21" s="42" customFormat="1" ht="12.75" customHeight="1">
      <c r="B37" s="47" t="s">
        <v>44</v>
      </c>
      <c r="C37" s="40">
        <v>15122215719</v>
      </c>
      <c r="D37" s="40">
        <v>14764906165</v>
      </c>
      <c r="E37" s="40">
        <v>3768809947</v>
      </c>
      <c r="F37" s="41">
        <v>24.9</v>
      </c>
      <c r="G37" s="40">
        <v>3306259493</v>
      </c>
      <c r="H37" s="41">
        <v>21.9</v>
      </c>
      <c r="I37" s="40">
        <v>3171894932</v>
      </c>
      <c r="J37" s="41">
        <v>21.5</v>
      </c>
      <c r="K37" s="40">
        <v>4103582634</v>
      </c>
      <c r="L37" s="41">
        <v>27.8</v>
      </c>
      <c r="M37" s="40">
        <v>14350547006</v>
      </c>
      <c r="N37" s="41">
        <v>97.2</v>
      </c>
      <c r="O37" s="40">
        <v>2872126033</v>
      </c>
      <c r="P37" s="41">
        <v>83.8</v>
      </c>
      <c r="Q37" s="41">
        <v>42.9</v>
      </c>
      <c r="T37" s="43"/>
      <c r="U37" s="43"/>
    </row>
    <row r="38" spans="2:21" s="42" customFormat="1" ht="12.75" customHeight="1">
      <c r="B38" s="47" t="s">
        <v>45</v>
      </c>
      <c r="C38" s="40">
        <v>2490168757</v>
      </c>
      <c r="D38" s="40">
        <v>2350620550</v>
      </c>
      <c r="E38" s="40">
        <v>405230499</v>
      </c>
      <c r="F38" s="41">
        <v>16.3</v>
      </c>
      <c r="G38" s="40">
        <v>560589917</v>
      </c>
      <c r="H38" s="41">
        <v>22.5</v>
      </c>
      <c r="I38" s="40">
        <v>500356072</v>
      </c>
      <c r="J38" s="41">
        <v>21.3</v>
      </c>
      <c r="K38" s="40">
        <v>439139147</v>
      </c>
      <c r="L38" s="41">
        <v>18.7</v>
      </c>
      <c r="M38" s="40">
        <v>1905315635</v>
      </c>
      <c r="N38" s="41">
        <v>81.1</v>
      </c>
      <c r="O38" s="40">
        <v>584224573</v>
      </c>
      <c r="P38" s="41">
        <v>96.9</v>
      </c>
      <c r="Q38" s="41">
        <v>-24.8</v>
      </c>
      <c r="T38" s="43"/>
      <c r="U38" s="43"/>
    </row>
    <row r="39" spans="2:21" s="42" customFormat="1" ht="12.75" customHeight="1">
      <c r="B39" s="47" t="s">
        <v>46</v>
      </c>
      <c r="C39" s="40">
        <v>9947475522</v>
      </c>
      <c r="D39" s="40">
        <v>9869138623</v>
      </c>
      <c r="E39" s="40">
        <v>1282644284</v>
      </c>
      <c r="F39" s="41">
        <v>12.9</v>
      </c>
      <c r="G39" s="40">
        <v>2308361355</v>
      </c>
      <c r="H39" s="41">
        <v>23.2</v>
      </c>
      <c r="I39" s="40">
        <v>2218091819</v>
      </c>
      <c r="J39" s="41">
        <v>22.5</v>
      </c>
      <c r="K39" s="40">
        <v>2431855709</v>
      </c>
      <c r="L39" s="41">
        <v>24.6</v>
      </c>
      <c r="M39" s="40">
        <v>8240953167</v>
      </c>
      <c r="N39" s="41">
        <v>83.5</v>
      </c>
      <c r="O39" s="40">
        <v>2672658845</v>
      </c>
      <c r="P39" s="41">
        <v>88.2</v>
      </c>
      <c r="Q39" s="41">
        <v>-9</v>
      </c>
      <c r="T39" s="43"/>
      <c r="U39" s="43"/>
    </row>
    <row r="40" spans="2:21" s="42" customFormat="1" ht="12.75" customHeight="1">
      <c r="B40" s="47" t="s">
        <v>35</v>
      </c>
      <c r="C40" s="40">
        <v>648225897</v>
      </c>
      <c r="D40" s="40">
        <v>879339972</v>
      </c>
      <c r="E40" s="40">
        <v>124500381</v>
      </c>
      <c r="F40" s="41">
        <v>19.2</v>
      </c>
      <c r="G40" s="40">
        <v>153948789</v>
      </c>
      <c r="H40" s="41">
        <v>23.7</v>
      </c>
      <c r="I40" s="40">
        <v>99655296</v>
      </c>
      <c r="J40" s="41">
        <v>11.3</v>
      </c>
      <c r="K40" s="40">
        <v>176787069</v>
      </c>
      <c r="L40" s="41">
        <v>20.1</v>
      </c>
      <c r="M40" s="40">
        <v>554891535</v>
      </c>
      <c r="N40" s="41">
        <v>63.1</v>
      </c>
      <c r="O40" s="40">
        <v>141963582</v>
      </c>
      <c r="P40" s="41">
        <v>131.8</v>
      </c>
      <c r="Q40" s="41">
        <v>24.5</v>
      </c>
      <c r="T40" s="43"/>
      <c r="U40" s="43"/>
    </row>
    <row r="41" spans="2:21" s="42" customFormat="1" ht="12.75" customHeight="1">
      <c r="B41" s="47" t="s">
        <v>47</v>
      </c>
      <c r="C41" s="40">
        <v>4150461366</v>
      </c>
      <c r="D41" s="40">
        <v>4131234078</v>
      </c>
      <c r="E41" s="40">
        <v>831522635</v>
      </c>
      <c r="F41" s="41">
        <v>20</v>
      </c>
      <c r="G41" s="40">
        <v>877784460</v>
      </c>
      <c r="H41" s="41">
        <v>21.1</v>
      </c>
      <c r="I41" s="40">
        <v>824110743</v>
      </c>
      <c r="J41" s="41">
        <v>19.9</v>
      </c>
      <c r="K41" s="40">
        <v>899456926</v>
      </c>
      <c r="L41" s="41">
        <v>21.8</v>
      </c>
      <c r="M41" s="40">
        <v>3432874764</v>
      </c>
      <c r="N41" s="41">
        <v>83.1</v>
      </c>
      <c r="O41" s="40">
        <v>922354001</v>
      </c>
      <c r="P41" s="41">
        <v>78.5</v>
      </c>
      <c r="Q41" s="41">
        <v>-2.5</v>
      </c>
      <c r="T41" s="43"/>
      <c r="U41" s="43"/>
    </row>
    <row r="42" spans="2:21" s="42" customFormat="1" ht="12.75" customHeight="1">
      <c r="B42" s="48" t="s">
        <v>48</v>
      </c>
      <c r="C42" s="40">
        <v>29439849</v>
      </c>
      <c r="D42" s="40">
        <v>66666722</v>
      </c>
      <c r="E42" s="40">
        <v>5635364</v>
      </c>
      <c r="F42" s="41">
        <v>19.1</v>
      </c>
      <c r="G42" s="40">
        <v>3633907</v>
      </c>
      <c r="H42" s="41">
        <v>12.3</v>
      </c>
      <c r="I42" s="40">
        <v>-4270984</v>
      </c>
      <c r="J42" s="41">
        <v>-6.4</v>
      </c>
      <c r="K42" s="40">
        <v>-9234267</v>
      </c>
      <c r="L42" s="41">
        <v>-13.9</v>
      </c>
      <c r="M42" s="40">
        <v>-4235980</v>
      </c>
      <c r="N42" s="41">
        <v>-6.4</v>
      </c>
      <c r="O42" s="40">
        <v>3088364</v>
      </c>
      <c r="P42" s="41">
        <v>92.5</v>
      </c>
      <c r="Q42" s="41">
        <v>-399</v>
      </c>
      <c r="T42" s="43"/>
      <c r="U42" s="43"/>
    </row>
    <row r="43" spans="2:17" ht="4.5" customHeight="1">
      <c r="B43" s="49"/>
      <c r="C43" s="50"/>
      <c r="D43" s="50"/>
      <c r="E43" s="50"/>
      <c r="F43" s="51"/>
      <c r="G43" s="50"/>
      <c r="H43" s="51"/>
      <c r="I43" s="50"/>
      <c r="J43" s="51"/>
      <c r="K43" s="50"/>
      <c r="L43" s="51"/>
      <c r="M43" s="50"/>
      <c r="N43" s="51"/>
      <c r="O43" s="50"/>
      <c r="P43" s="51"/>
      <c r="Q43" s="51"/>
    </row>
    <row r="44" spans="2:21" s="34" customFormat="1" ht="15.75" customHeight="1">
      <c r="B44" s="52" t="s">
        <v>49</v>
      </c>
      <c r="C44" s="53">
        <v>-1553475723</v>
      </c>
      <c r="D44" s="53">
        <v>-1134877582</v>
      </c>
      <c r="E44" s="53">
        <v>3943459356</v>
      </c>
      <c r="F44" s="54"/>
      <c r="G44" s="53">
        <v>562532107</v>
      </c>
      <c r="H44" s="54"/>
      <c r="I44" s="53">
        <v>2069022804</v>
      </c>
      <c r="J44" s="54"/>
      <c r="K44" s="53">
        <v>-3043780967</v>
      </c>
      <c r="L44" s="54"/>
      <c r="M44" s="53">
        <v>3531233300</v>
      </c>
      <c r="N44" s="54"/>
      <c r="O44" s="53">
        <v>-1365040751</v>
      </c>
      <c r="P44" s="54"/>
      <c r="Q44" s="54"/>
      <c r="R44" s="55"/>
      <c r="T44"/>
      <c r="U44"/>
    </row>
    <row r="45" spans="2:21" s="42" customFormat="1" ht="13.5" customHeight="1">
      <c r="B45" s="39" t="s">
        <v>50</v>
      </c>
      <c r="C45" s="40">
        <v>3500513597</v>
      </c>
      <c r="D45" s="40">
        <v>3782142491</v>
      </c>
      <c r="E45" s="40">
        <v>185224524</v>
      </c>
      <c r="F45" s="41">
        <v>5.3</v>
      </c>
      <c r="G45" s="40">
        <v>715874310</v>
      </c>
      <c r="H45" s="41">
        <v>20.5</v>
      </c>
      <c r="I45" s="40">
        <v>705904824</v>
      </c>
      <c r="J45" s="41">
        <v>18.7</v>
      </c>
      <c r="K45" s="40">
        <v>420819308</v>
      </c>
      <c r="L45" s="41">
        <v>11.1</v>
      </c>
      <c r="M45" s="40">
        <v>2027822966</v>
      </c>
      <c r="N45" s="41">
        <v>53.6</v>
      </c>
      <c r="O45" s="40">
        <v>848477436</v>
      </c>
      <c r="P45" s="41">
        <v>73.8</v>
      </c>
      <c r="Q45" s="41">
        <v>-50.4</v>
      </c>
      <c r="T45" s="43"/>
      <c r="U45" s="43"/>
    </row>
    <row r="46" spans="2:21" s="42" customFormat="1" ht="13.5" customHeight="1">
      <c r="B46" s="39" t="s">
        <v>51</v>
      </c>
      <c r="C46" s="40">
        <v>220764280</v>
      </c>
      <c r="D46" s="40">
        <v>248049876</v>
      </c>
      <c r="E46" s="40">
        <v>57720663</v>
      </c>
      <c r="F46" s="41">
        <v>26.1</v>
      </c>
      <c r="G46" s="40">
        <v>69709749</v>
      </c>
      <c r="H46" s="41">
        <v>31.6</v>
      </c>
      <c r="I46" s="40">
        <v>46506129</v>
      </c>
      <c r="J46" s="41">
        <v>18.7</v>
      </c>
      <c r="K46" s="40">
        <v>54236229</v>
      </c>
      <c r="L46" s="41">
        <v>21.9</v>
      </c>
      <c r="M46" s="40">
        <v>228172770</v>
      </c>
      <c r="N46" s="41">
        <v>92</v>
      </c>
      <c r="O46" s="40">
        <v>60567150</v>
      </c>
      <c r="P46" s="41">
        <v>142.9</v>
      </c>
      <c r="Q46" s="41">
        <v>-10.5</v>
      </c>
      <c r="T46" s="43"/>
      <c r="U46" s="43"/>
    </row>
    <row r="47" spans="2:21" s="42" customFormat="1" ht="13.5" customHeight="1">
      <c r="B47" s="39" t="s">
        <v>52</v>
      </c>
      <c r="C47" s="40">
        <v>0</v>
      </c>
      <c r="D47" s="40">
        <v>5639232</v>
      </c>
      <c r="E47" s="40">
        <v>0</v>
      </c>
      <c r="F47" s="41">
        <v>0</v>
      </c>
      <c r="G47" s="40">
        <v>64436</v>
      </c>
      <c r="H47" s="41">
        <v>0</v>
      </c>
      <c r="I47" s="40">
        <v>0</v>
      </c>
      <c r="J47" s="41">
        <v>0</v>
      </c>
      <c r="K47" s="40">
        <v>93251</v>
      </c>
      <c r="L47" s="41">
        <v>1.7</v>
      </c>
      <c r="M47" s="40">
        <v>157687</v>
      </c>
      <c r="N47" s="41">
        <v>2.8</v>
      </c>
      <c r="O47" s="40">
        <v>4075435</v>
      </c>
      <c r="P47" s="41">
        <v>603.4</v>
      </c>
      <c r="Q47" s="41">
        <v>-97.7</v>
      </c>
      <c r="T47" s="43"/>
      <c r="U47" s="43"/>
    </row>
    <row r="48" spans="2:21" s="34" customFormat="1" ht="30.75" customHeight="1">
      <c r="B48" s="56" t="s">
        <v>53</v>
      </c>
      <c r="C48" s="53">
        <v>2167802154</v>
      </c>
      <c r="D48" s="53">
        <v>2900954017</v>
      </c>
      <c r="E48" s="53">
        <v>4186404543</v>
      </c>
      <c r="F48" s="54"/>
      <c r="G48" s="53">
        <v>1348180602</v>
      </c>
      <c r="H48" s="54"/>
      <c r="I48" s="53">
        <v>2821433757</v>
      </c>
      <c r="J48" s="54"/>
      <c r="K48" s="53">
        <v>-2568632179</v>
      </c>
      <c r="L48" s="54"/>
      <c r="M48" s="53">
        <v>5787386723</v>
      </c>
      <c r="N48" s="54"/>
      <c r="O48" s="53">
        <v>-451920730</v>
      </c>
      <c r="P48" s="54"/>
      <c r="Q48" s="54"/>
      <c r="R48" s="57"/>
      <c r="T48"/>
      <c r="U48"/>
    </row>
    <row r="49" spans="2:21" s="42" customFormat="1" ht="13.5" customHeight="1">
      <c r="B49" s="48" t="s">
        <v>54</v>
      </c>
      <c r="C49" s="40">
        <v>0</v>
      </c>
      <c r="D49" s="40">
        <v>-56896041</v>
      </c>
      <c r="E49" s="40">
        <v>0</v>
      </c>
      <c r="F49" s="41">
        <v>0</v>
      </c>
      <c r="G49" s="40">
        <v>0</v>
      </c>
      <c r="H49" s="41">
        <v>0</v>
      </c>
      <c r="I49" s="40">
        <v>0</v>
      </c>
      <c r="J49" s="41">
        <v>0</v>
      </c>
      <c r="K49" s="40">
        <v>-6417607</v>
      </c>
      <c r="L49" s="41">
        <v>11.3</v>
      </c>
      <c r="M49" s="40">
        <v>-6417607</v>
      </c>
      <c r="N49" s="41">
        <v>11.3</v>
      </c>
      <c r="O49" s="40">
        <v>0</v>
      </c>
      <c r="P49" s="41">
        <v>0</v>
      </c>
      <c r="Q49" s="41">
        <v>-100</v>
      </c>
      <c r="T49" s="43"/>
      <c r="U49" s="43"/>
    </row>
    <row r="50" spans="2:21" s="34" customFormat="1" ht="15.75" customHeight="1">
      <c r="B50" s="52" t="s">
        <v>55</v>
      </c>
      <c r="C50" s="53">
        <v>2167802154</v>
      </c>
      <c r="D50" s="53">
        <v>2957850058</v>
      </c>
      <c r="E50" s="53">
        <v>4186404543</v>
      </c>
      <c r="F50" s="54"/>
      <c r="G50" s="53">
        <v>1348180602</v>
      </c>
      <c r="H50" s="54"/>
      <c r="I50" s="53">
        <v>2821433757</v>
      </c>
      <c r="J50" s="54"/>
      <c r="K50" s="53">
        <v>-2562214572</v>
      </c>
      <c r="L50" s="54"/>
      <c r="M50" s="53">
        <v>5793804330</v>
      </c>
      <c r="N50" s="54"/>
      <c r="O50" s="53">
        <v>-451920730</v>
      </c>
      <c r="P50" s="54"/>
      <c r="Q50" s="54"/>
      <c r="R50" s="55"/>
      <c r="T50"/>
      <c r="U50"/>
    </row>
    <row r="51" spans="2:21" s="42" customFormat="1" ht="13.5" customHeight="1">
      <c r="B51" s="39" t="s">
        <v>56</v>
      </c>
      <c r="C51" s="40">
        <v>0</v>
      </c>
      <c r="D51" s="40">
        <v>0</v>
      </c>
      <c r="E51" s="40">
        <v>0</v>
      </c>
      <c r="F51" s="41">
        <v>0</v>
      </c>
      <c r="G51" s="40">
        <v>0</v>
      </c>
      <c r="H51" s="41">
        <v>0</v>
      </c>
      <c r="I51" s="40">
        <v>0</v>
      </c>
      <c r="J51" s="41">
        <v>0</v>
      </c>
      <c r="K51" s="40">
        <v>0</v>
      </c>
      <c r="L51" s="41">
        <v>0</v>
      </c>
      <c r="M51" s="40">
        <v>0</v>
      </c>
      <c r="N51" s="41">
        <v>0</v>
      </c>
      <c r="O51" s="40">
        <v>0</v>
      </c>
      <c r="P51" s="41">
        <v>0</v>
      </c>
      <c r="Q51" s="41">
        <v>0</v>
      </c>
      <c r="T51" s="43"/>
      <c r="U51" s="43"/>
    </row>
    <row r="52" spans="2:21" s="34" customFormat="1" ht="15.75" customHeight="1">
      <c r="B52" s="52" t="s">
        <v>57</v>
      </c>
      <c r="C52" s="53">
        <v>2167802154</v>
      </c>
      <c r="D52" s="53">
        <v>2957850058</v>
      </c>
      <c r="E52" s="53">
        <v>4186404543</v>
      </c>
      <c r="F52" s="54"/>
      <c r="G52" s="53">
        <v>1348180602</v>
      </c>
      <c r="H52" s="54"/>
      <c r="I52" s="53">
        <v>2821433757</v>
      </c>
      <c r="J52" s="54"/>
      <c r="K52" s="53">
        <v>-2562214572</v>
      </c>
      <c r="L52" s="54"/>
      <c r="M52" s="53">
        <v>5793804330</v>
      </c>
      <c r="N52" s="54"/>
      <c r="O52" s="53">
        <v>-451920730</v>
      </c>
      <c r="P52" s="54"/>
      <c r="Q52" s="54"/>
      <c r="R52" s="55"/>
      <c r="T52"/>
      <c r="U52"/>
    </row>
    <row r="53" spans="2:21" s="42" customFormat="1" ht="13.5" customHeight="1">
      <c r="B53" s="39" t="s">
        <v>58</v>
      </c>
      <c r="C53" s="40">
        <v>0</v>
      </c>
      <c r="D53" s="40">
        <v>0</v>
      </c>
      <c r="E53" s="40">
        <v>0</v>
      </c>
      <c r="F53" s="41">
        <v>0</v>
      </c>
      <c r="G53" s="40">
        <v>0</v>
      </c>
      <c r="H53" s="41">
        <v>0</v>
      </c>
      <c r="I53" s="40">
        <v>0</v>
      </c>
      <c r="J53" s="41">
        <v>0</v>
      </c>
      <c r="K53" s="40">
        <v>0</v>
      </c>
      <c r="L53" s="41">
        <v>0</v>
      </c>
      <c r="M53" s="40">
        <v>0</v>
      </c>
      <c r="N53" s="41">
        <v>0</v>
      </c>
      <c r="O53" s="40">
        <v>0</v>
      </c>
      <c r="P53" s="41">
        <v>0</v>
      </c>
      <c r="Q53" s="41">
        <v>0</v>
      </c>
      <c r="T53" s="43"/>
      <c r="U53" s="43"/>
    </row>
    <row r="54" spans="2:21" s="34" customFormat="1" ht="15.75" customHeight="1">
      <c r="B54" s="52" t="s">
        <v>59</v>
      </c>
      <c r="C54" s="53">
        <v>2167802154</v>
      </c>
      <c r="D54" s="53">
        <v>2957850058</v>
      </c>
      <c r="E54" s="53">
        <v>4186404543</v>
      </c>
      <c r="F54" s="54"/>
      <c r="G54" s="53">
        <v>1348180602</v>
      </c>
      <c r="H54" s="54"/>
      <c r="I54" s="53">
        <v>2821433757</v>
      </c>
      <c r="J54" s="54"/>
      <c r="K54" s="53">
        <v>-2562214572</v>
      </c>
      <c r="L54" s="54"/>
      <c r="M54" s="53">
        <v>5793804330</v>
      </c>
      <c r="N54" s="54"/>
      <c r="O54" s="53">
        <v>-451920730</v>
      </c>
      <c r="P54" s="54"/>
      <c r="Q54" s="54"/>
      <c r="R54" s="55"/>
      <c r="T54"/>
      <c r="U54"/>
    </row>
    <row r="55" spans="2:21" s="34" customFormat="1" ht="15"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0"/>
      <c r="N55" s="60"/>
      <c r="O55" s="60"/>
      <c r="P55" s="60"/>
      <c r="Q55" s="60"/>
      <c r="T55"/>
      <c r="U55"/>
    </row>
    <row r="56" spans="2:21" s="34" customFormat="1" ht="18">
      <c r="B56" s="8" t="s">
        <v>60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T56"/>
      <c r="U56"/>
    </row>
    <row r="57" spans="2:17" ht="15" customHeight="1">
      <c r="B57" s="9"/>
      <c r="C57" s="10" t="s">
        <v>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  <c r="O57" s="61" t="s">
        <v>4</v>
      </c>
      <c r="P57" s="62"/>
      <c r="Q57" s="15" t="s">
        <v>5</v>
      </c>
    </row>
    <row r="58" spans="2:22" ht="15" customHeight="1">
      <c r="B58" s="16"/>
      <c r="C58" s="63" t="s">
        <v>6</v>
      </c>
      <c r="D58" s="64"/>
      <c r="E58" s="63" t="s">
        <v>7</v>
      </c>
      <c r="F58" s="63"/>
      <c r="G58" s="63" t="s">
        <v>8</v>
      </c>
      <c r="H58" s="63"/>
      <c r="I58" s="63" t="s">
        <v>9</v>
      </c>
      <c r="J58" s="63"/>
      <c r="K58" s="63" t="s">
        <v>10</v>
      </c>
      <c r="L58" s="63"/>
      <c r="M58" s="63" t="s">
        <v>11</v>
      </c>
      <c r="N58" s="63"/>
      <c r="O58" s="63" t="s">
        <v>10</v>
      </c>
      <c r="P58" s="65"/>
      <c r="Q58" s="20"/>
      <c r="T58" s="4"/>
      <c r="V58"/>
    </row>
    <row r="59" spans="2:17" ht="54.75" customHeight="1">
      <c r="B59" s="26" t="s">
        <v>12</v>
      </c>
      <c r="C59" s="23" t="s">
        <v>13</v>
      </c>
      <c r="D59" s="23" t="s">
        <v>14</v>
      </c>
      <c r="E59" s="23" t="s">
        <v>15</v>
      </c>
      <c r="F59" s="24" t="s">
        <v>16</v>
      </c>
      <c r="G59" s="23" t="s">
        <v>15</v>
      </c>
      <c r="H59" s="24" t="s">
        <v>17</v>
      </c>
      <c r="I59" s="23" t="s">
        <v>15</v>
      </c>
      <c r="J59" s="24" t="s">
        <v>18</v>
      </c>
      <c r="K59" s="23" t="s">
        <v>15</v>
      </c>
      <c r="L59" s="24" t="s">
        <v>19</v>
      </c>
      <c r="M59" s="23" t="s">
        <v>15</v>
      </c>
      <c r="N59" s="24" t="s">
        <v>20</v>
      </c>
      <c r="O59" s="23" t="s">
        <v>15</v>
      </c>
      <c r="P59" s="24" t="s">
        <v>20</v>
      </c>
      <c r="Q59" s="25"/>
    </row>
    <row r="60" spans="2:17" ht="4.5" customHeight="1">
      <c r="B60" s="66"/>
      <c r="C60" s="27"/>
      <c r="D60" s="27"/>
      <c r="E60" s="27"/>
      <c r="F60" s="28"/>
      <c r="G60" s="27"/>
      <c r="H60" s="28"/>
      <c r="I60" s="27"/>
      <c r="J60" s="28"/>
      <c r="K60" s="27"/>
      <c r="L60" s="28"/>
      <c r="M60" s="27"/>
      <c r="N60" s="28"/>
      <c r="O60" s="29"/>
      <c r="P60" s="30"/>
      <c r="Q60" s="30"/>
    </row>
    <row r="61" spans="2:21" s="34" customFormat="1" ht="15.75" customHeight="1">
      <c r="B61" s="31" t="s">
        <v>61</v>
      </c>
      <c r="C61" s="32"/>
      <c r="D61" s="32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3"/>
      <c r="T61"/>
      <c r="U61"/>
    </row>
    <row r="62" spans="2:21" s="38" customFormat="1" ht="15.75" customHeight="1">
      <c r="B62" s="35" t="s">
        <v>62</v>
      </c>
      <c r="C62" s="36">
        <v>11076082113</v>
      </c>
      <c r="D62" s="36">
        <v>9367491306</v>
      </c>
      <c r="E62" s="36">
        <v>395306550</v>
      </c>
      <c r="F62" s="37">
        <v>3.6</v>
      </c>
      <c r="G62" s="36">
        <v>791970107</v>
      </c>
      <c r="H62" s="37">
        <v>7.2</v>
      </c>
      <c r="I62" s="36">
        <v>851181489</v>
      </c>
      <c r="J62" s="37">
        <v>9.1</v>
      </c>
      <c r="K62" s="36">
        <v>1402893669</v>
      </c>
      <c r="L62" s="37">
        <v>15</v>
      </c>
      <c r="M62" s="36">
        <v>3441351815</v>
      </c>
      <c r="N62" s="37">
        <v>36.7</v>
      </c>
      <c r="O62" s="36">
        <v>1188636265</v>
      </c>
      <c r="P62" s="37">
        <v>31</v>
      </c>
      <c r="Q62" s="37">
        <v>18</v>
      </c>
      <c r="T62"/>
      <c r="U62"/>
    </row>
    <row r="63" spans="2:17" ht="12.75" customHeight="1">
      <c r="B63" s="67" t="s">
        <v>63</v>
      </c>
      <c r="C63" s="50">
        <v>2954598157</v>
      </c>
      <c r="D63" s="50">
        <v>3232043008</v>
      </c>
      <c r="E63" s="50">
        <v>58558128</v>
      </c>
      <c r="F63" s="51">
        <v>2</v>
      </c>
      <c r="G63" s="50">
        <v>181783685</v>
      </c>
      <c r="H63" s="51">
        <v>6.2</v>
      </c>
      <c r="I63" s="50">
        <v>174897852</v>
      </c>
      <c r="J63" s="51">
        <v>5.4</v>
      </c>
      <c r="K63" s="50">
        <v>456833476</v>
      </c>
      <c r="L63" s="51">
        <v>14.1</v>
      </c>
      <c r="M63" s="50">
        <v>872073141</v>
      </c>
      <c r="N63" s="51">
        <v>27</v>
      </c>
      <c r="O63" s="50">
        <v>158668910</v>
      </c>
      <c r="P63" s="51">
        <v>22.1</v>
      </c>
      <c r="Q63" s="51">
        <v>187.9</v>
      </c>
    </row>
    <row r="64" spans="2:17" ht="12.75" customHeight="1">
      <c r="B64" s="67" t="s">
        <v>64</v>
      </c>
      <c r="C64" s="50">
        <v>445841618</v>
      </c>
      <c r="D64" s="50">
        <v>666269409</v>
      </c>
      <c r="E64" s="50">
        <v>40070058</v>
      </c>
      <c r="F64" s="51">
        <v>9</v>
      </c>
      <c r="G64" s="50">
        <v>169956592</v>
      </c>
      <c r="H64" s="51">
        <v>38.1</v>
      </c>
      <c r="I64" s="50">
        <v>128519533</v>
      </c>
      <c r="J64" s="51">
        <v>19.3</v>
      </c>
      <c r="K64" s="50">
        <v>126161449</v>
      </c>
      <c r="L64" s="51">
        <v>18.9</v>
      </c>
      <c r="M64" s="50">
        <v>464707632</v>
      </c>
      <c r="N64" s="51">
        <v>69.7</v>
      </c>
      <c r="O64" s="50">
        <v>141925140</v>
      </c>
      <c r="P64" s="51">
        <v>110</v>
      </c>
      <c r="Q64" s="51">
        <v>-11.1</v>
      </c>
    </row>
    <row r="65" spans="2:17" ht="12.75" customHeight="1">
      <c r="B65" s="67" t="s">
        <v>65</v>
      </c>
      <c r="C65" s="50">
        <v>1500000</v>
      </c>
      <c r="D65" s="50">
        <v>1942246</v>
      </c>
      <c r="E65" s="50">
        <v>108497</v>
      </c>
      <c r="F65" s="51">
        <v>7.2</v>
      </c>
      <c r="G65" s="50">
        <v>255322</v>
      </c>
      <c r="H65" s="51">
        <v>17</v>
      </c>
      <c r="I65" s="50">
        <v>278652</v>
      </c>
      <c r="J65" s="51">
        <v>14.3</v>
      </c>
      <c r="K65" s="50">
        <v>247378</v>
      </c>
      <c r="L65" s="51">
        <v>12.7</v>
      </c>
      <c r="M65" s="50">
        <v>889849</v>
      </c>
      <c r="N65" s="51">
        <v>45.8</v>
      </c>
      <c r="O65" s="50">
        <v>405308</v>
      </c>
      <c r="P65" s="51">
        <v>192.5</v>
      </c>
      <c r="Q65" s="51">
        <v>-39</v>
      </c>
    </row>
    <row r="66" spans="2:17" ht="12.75" customHeight="1">
      <c r="B66" s="67" t="s">
        <v>51</v>
      </c>
      <c r="C66" s="50">
        <v>69422417</v>
      </c>
      <c r="D66" s="50">
        <v>66581424</v>
      </c>
      <c r="E66" s="50">
        <v>2957758</v>
      </c>
      <c r="F66" s="51">
        <v>4.3</v>
      </c>
      <c r="G66" s="50">
        <v>601841</v>
      </c>
      <c r="H66" s="51">
        <v>0.9</v>
      </c>
      <c r="I66" s="50">
        <v>734266</v>
      </c>
      <c r="J66" s="51">
        <v>1.1</v>
      </c>
      <c r="K66" s="50">
        <v>2668344</v>
      </c>
      <c r="L66" s="51">
        <v>4</v>
      </c>
      <c r="M66" s="50">
        <v>6962209</v>
      </c>
      <c r="N66" s="51">
        <v>10.5</v>
      </c>
      <c r="O66" s="50">
        <v>14837674</v>
      </c>
      <c r="P66" s="51">
        <v>131</v>
      </c>
      <c r="Q66" s="51">
        <v>-82</v>
      </c>
    </row>
    <row r="67" spans="2:17" ht="12.75" customHeight="1">
      <c r="B67" s="68" t="s">
        <v>66</v>
      </c>
      <c r="C67" s="69">
        <v>3471362192</v>
      </c>
      <c r="D67" s="69">
        <v>3966836087</v>
      </c>
      <c r="E67" s="69">
        <v>101694441</v>
      </c>
      <c r="F67" s="70">
        <v>2.9</v>
      </c>
      <c r="G67" s="69">
        <v>352597440</v>
      </c>
      <c r="H67" s="70">
        <v>10.2</v>
      </c>
      <c r="I67" s="69">
        <v>304430303</v>
      </c>
      <c r="J67" s="70">
        <v>7.7</v>
      </c>
      <c r="K67" s="69">
        <v>585910647</v>
      </c>
      <c r="L67" s="70">
        <v>14.8</v>
      </c>
      <c r="M67" s="69">
        <v>1344632831</v>
      </c>
      <c r="N67" s="70">
        <v>33.9</v>
      </c>
      <c r="O67" s="69">
        <v>315837032</v>
      </c>
      <c r="P67" s="70">
        <v>36.9</v>
      </c>
      <c r="Q67" s="70">
        <v>85.5</v>
      </c>
    </row>
    <row r="68" spans="2:17" ht="12.75" customHeight="1">
      <c r="B68" s="39" t="s">
        <v>67</v>
      </c>
      <c r="C68" s="50">
        <v>6063818216</v>
      </c>
      <c r="D68" s="50">
        <v>3854863716</v>
      </c>
      <c r="E68" s="50">
        <v>109237245</v>
      </c>
      <c r="F68" s="51">
        <v>1.8</v>
      </c>
      <c r="G68" s="50">
        <v>235573221</v>
      </c>
      <c r="H68" s="51">
        <v>3.9</v>
      </c>
      <c r="I68" s="50">
        <v>382074355</v>
      </c>
      <c r="J68" s="51">
        <v>9.9</v>
      </c>
      <c r="K68" s="50">
        <v>569485187</v>
      </c>
      <c r="L68" s="51">
        <v>14.8</v>
      </c>
      <c r="M68" s="50">
        <v>1296370008</v>
      </c>
      <c r="N68" s="51">
        <v>33.6</v>
      </c>
      <c r="O68" s="50">
        <v>477151393</v>
      </c>
      <c r="P68" s="51">
        <v>18.8</v>
      </c>
      <c r="Q68" s="51">
        <v>19.4</v>
      </c>
    </row>
    <row r="69" spans="2:17" ht="12.75" customHeight="1">
      <c r="B69" s="39" t="s">
        <v>68</v>
      </c>
      <c r="C69" s="50">
        <v>1540901705</v>
      </c>
      <c r="D69" s="50">
        <v>1545791503</v>
      </c>
      <c r="E69" s="50">
        <v>184374864</v>
      </c>
      <c r="F69" s="51">
        <v>12</v>
      </c>
      <c r="G69" s="50">
        <v>203799446</v>
      </c>
      <c r="H69" s="51">
        <v>13.2</v>
      </c>
      <c r="I69" s="50">
        <v>164676831</v>
      </c>
      <c r="J69" s="51">
        <v>10.7</v>
      </c>
      <c r="K69" s="50">
        <v>247497835</v>
      </c>
      <c r="L69" s="51">
        <v>16</v>
      </c>
      <c r="M69" s="50">
        <v>800348976</v>
      </c>
      <c r="N69" s="51">
        <v>51.8</v>
      </c>
      <c r="O69" s="50">
        <v>395647840</v>
      </c>
      <c r="P69" s="51">
        <v>70</v>
      </c>
      <c r="Q69" s="51">
        <v>-37.4</v>
      </c>
    </row>
    <row r="70" spans="2:17" ht="12.75" customHeight="1">
      <c r="B70" s="39"/>
      <c r="C70" s="50">
        <v>0</v>
      </c>
      <c r="D70" s="50">
        <v>0</v>
      </c>
      <c r="E70" s="50">
        <v>0</v>
      </c>
      <c r="F70" s="51">
        <v>0</v>
      </c>
      <c r="G70" s="50">
        <v>0</v>
      </c>
      <c r="H70" s="51">
        <v>0</v>
      </c>
      <c r="I70" s="50">
        <v>0</v>
      </c>
      <c r="J70" s="51">
        <v>0</v>
      </c>
      <c r="K70" s="50">
        <v>0</v>
      </c>
      <c r="L70" s="51">
        <v>0</v>
      </c>
      <c r="M70" s="50">
        <v>0</v>
      </c>
      <c r="N70" s="51">
        <v>0</v>
      </c>
      <c r="O70" s="50">
        <v>0</v>
      </c>
      <c r="P70" s="51">
        <v>0</v>
      </c>
      <c r="Q70" s="51">
        <v>0</v>
      </c>
    </row>
    <row r="71" spans="2:21" s="34" customFormat="1" ht="4.5" customHeight="1">
      <c r="B71" s="31"/>
      <c r="C71" s="44"/>
      <c r="D71" s="44"/>
      <c r="E71" s="44"/>
      <c r="F71" s="33"/>
      <c r="G71" s="44"/>
      <c r="H71" s="33"/>
      <c r="I71" s="44"/>
      <c r="J71" s="33"/>
      <c r="K71" s="44"/>
      <c r="L71" s="33"/>
      <c r="M71" s="44"/>
      <c r="N71" s="33"/>
      <c r="O71" s="44"/>
      <c r="P71" s="33"/>
      <c r="Q71" s="33"/>
      <c r="T71"/>
      <c r="U71"/>
    </row>
    <row r="72" spans="2:21" s="38" customFormat="1" ht="15.75" customHeight="1">
      <c r="B72" s="35" t="s">
        <v>69</v>
      </c>
      <c r="C72" s="36">
        <v>12592579461</v>
      </c>
      <c r="D72" s="36">
        <v>10797376244</v>
      </c>
      <c r="E72" s="36">
        <v>364341100</v>
      </c>
      <c r="F72" s="70">
        <v>2.9</v>
      </c>
      <c r="G72" s="36">
        <v>819241770</v>
      </c>
      <c r="H72" s="70">
        <v>6.5</v>
      </c>
      <c r="I72" s="36">
        <v>902418782</v>
      </c>
      <c r="J72" s="70">
        <v>8.4</v>
      </c>
      <c r="K72" s="36">
        <v>1549930266</v>
      </c>
      <c r="L72" s="70">
        <v>14.4</v>
      </c>
      <c r="M72" s="36">
        <v>3635931918</v>
      </c>
      <c r="N72" s="70">
        <v>33.7</v>
      </c>
      <c r="O72" s="36">
        <v>1229220182</v>
      </c>
      <c r="P72" s="70">
        <v>29.2</v>
      </c>
      <c r="Q72" s="70">
        <v>26.1</v>
      </c>
      <c r="T72"/>
      <c r="U72"/>
    </row>
    <row r="73" spans="2:17" ht="12.75" customHeight="1">
      <c r="B73" s="71" t="s">
        <v>70</v>
      </c>
      <c r="C73" s="69">
        <v>1628777961</v>
      </c>
      <c r="D73" s="69">
        <v>1410848424</v>
      </c>
      <c r="E73" s="69">
        <v>84850168</v>
      </c>
      <c r="F73" s="70">
        <v>5.2</v>
      </c>
      <c r="G73" s="69">
        <v>82623552</v>
      </c>
      <c r="H73" s="70">
        <v>5.1</v>
      </c>
      <c r="I73" s="69">
        <v>150822521</v>
      </c>
      <c r="J73" s="70">
        <v>10.7</v>
      </c>
      <c r="K73" s="69">
        <v>263042093</v>
      </c>
      <c r="L73" s="70">
        <v>18.6</v>
      </c>
      <c r="M73" s="69">
        <v>581338334</v>
      </c>
      <c r="N73" s="70">
        <v>41.2</v>
      </c>
      <c r="O73" s="69">
        <v>157718070</v>
      </c>
      <c r="P73" s="70">
        <v>28.9</v>
      </c>
      <c r="Q73" s="70">
        <v>66.8</v>
      </c>
    </row>
    <row r="74" spans="2:21" s="42" customFormat="1" ht="12.75" customHeight="1">
      <c r="B74" s="72" t="s">
        <v>71</v>
      </c>
      <c r="C74" s="40">
        <v>40479748</v>
      </c>
      <c r="D74" s="40">
        <v>23140025</v>
      </c>
      <c r="E74" s="40">
        <v>1585966</v>
      </c>
      <c r="F74" s="41">
        <v>3.9</v>
      </c>
      <c r="G74" s="40">
        <v>1713982</v>
      </c>
      <c r="H74" s="41">
        <v>4.2</v>
      </c>
      <c r="I74" s="40">
        <v>4957735</v>
      </c>
      <c r="J74" s="41">
        <v>21.4</v>
      </c>
      <c r="K74" s="40">
        <v>7340971</v>
      </c>
      <c r="L74" s="41">
        <v>31.7</v>
      </c>
      <c r="M74" s="40">
        <v>15598654</v>
      </c>
      <c r="N74" s="41">
        <v>67.4</v>
      </c>
      <c r="O74" s="40">
        <v>6539605</v>
      </c>
      <c r="P74" s="41">
        <v>97.5</v>
      </c>
      <c r="Q74" s="41">
        <v>12.3</v>
      </c>
      <c r="T74" s="43"/>
      <c r="U74" s="43"/>
    </row>
    <row r="75" spans="2:21" s="42" customFormat="1" ht="12.75" customHeight="1">
      <c r="B75" s="72" t="s">
        <v>72</v>
      </c>
      <c r="C75" s="40">
        <v>1586540945</v>
      </c>
      <c r="D75" s="40">
        <v>1386980566</v>
      </c>
      <c r="E75" s="40">
        <v>83234829</v>
      </c>
      <c r="F75" s="41">
        <v>5.2</v>
      </c>
      <c r="G75" s="40">
        <v>80900852</v>
      </c>
      <c r="H75" s="41">
        <v>5.1</v>
      </c>
      <c r="I75" s="40">
        <v>145776910</v>
      </c>
      <c r="J75" s="41">
        <v>10.5</v>
      </c>
      <c r="K75" s="40">
        <v>255701720</v>
      </c>
      <c r="L75" s="41">
        <v>18.4</v>
      </c>
      <c r="M75" s="40">
        <v>565614311</v>
      </c>
      <c r="N75" s="41">
        <v>40.8</v>
      </c>
      <c r="O75" s="40">
        <v>151160706</v>
      </c>
      <c r="P75" s="41">
        <v>28.4</v>
      </c>
      <c r="Q75" s="41">
        <v>69.2</v>
      </c>
      <c r="T75" s="43"/>
      <c r="U75" s="43"/>
    </row>
    <row r="76" spans="2:21" s="42" customFormat="1" ht="12.75" customHeight="1">
      <c r="B76" s="72" t="s">
        <v>73</v>
      </c>
      <c r="C76" s="40">
        <v>1757268</v>
      </c>
      <c r="D76" s="40">
        <v>727833</v>
      </c>
      <c r="E76" s="40">
        <v>29373</v>
      </c>
      <c r="F76" s="41">
        <v>1.7</v>
      </c>
      <c r="G76" s="40">
        <v>8718</v>
      </c>
      <c r="H76" s="41">
        <v>0.5</v>
      </c>
      <c r="I76" s="40">
        <v>87876</v>
      </c>
      <c r="J76" s="41">
        <v>12.1</v>
      </c>
      <c r="K76" s="40">
        <v>-598</v>
      </c>
      <c r="L76" s="41">
        <v>-0.1</v>
      </c>
      <c r="M76" s="40">
        <v>125369</v>
      </c>
      <c r="N76" s="41">
        <v>17.2</v>
      </c>
      <c r="O76" s="40">
        <v>17759</v>
      </c>
      <c r="P76" s="41">
        <v>208.8</v>
      </c>
      <c r="Q76" s="41">
        <v>-103.4</v>
      </c>
      <c r="T76" s="43"/>
      <c r="U76" s="43"/>
    </row>
    <row r="77" spans="2:17" ht="12.75" customHeight="1">
      <c r="B77" s="71" t="s">
        <v>74</v>
      </c>
      <c r="C77" s="69">
        <v>2176350263</v>
      </c>
      <c r="D77" s="69">
        <v>2190340142</v>
      </c>
      <c r="E77" s="69">
        <v>83674959</v>
      </c>
      <c r="F77" s="70">
        <v>3.8</v>
      </c>
      <c r="G77" s="69">
        <v>174231815</v>
      </c>
      <c r="H77" s="70">
        <v>8</v>
      </c>
      <c r="I77" s="69">
        <v>235375207</v>
      </c>
      <c r="J77" s="70">
        <v>10.7</v>
      </c>
      <c r="K77" s="69">
        <v>214262026</v>
      </c>
      <c r="L77" s="70">
        <v>9.8</v>
      </c>
      <c r="M77" s="69">
        <v>707544007</v>
      </c>
      <c r="N77" s="70">
        <v>32.3</v>
      </c>
      <c r="O77" s="69">
        <v>137317836</v>
      </c>
      <c r="P77" s="70">
        <v>39.5</v>
      </c>
      <c r="Q77" s="70">
        <v>56</v>
      </c>
    </row>
    <row r="78" spans="2:21" s="42" customFormat="1" ht="12.75" customHeight="1">
      <c r="B78" s="72" t="s">
        <v>75</v>
      </c>
      <c r="C78" s="40">
        <v>194402296</v>
      </c>
      <c r="D78" s="40">
        <v>164617749</v>
      </c>
      <c r="E78" s="40">
        <v>8614649</v>
      </c>
      <c r="F78" s="41">
        <v>4.4</v>
      </c>
      <c r="G78" s="40">
        <v>17719308</v>
      </c>
      <c r="H78" s="41">
        <v>9.1</v>
      </c>
      <c r="I78" s="40">
        <v>24443559</v>
      </c>
      <c r="J78" s="41">
        <v>14.8</v>
      </c>
      <c r="K78" s="40">
        <v>27772880</v>
      </c>
      <c r="L78" s="41">
        <v>16.9</v>
      </c>
      <c r="M78" s="40">
        <v>78550396</v>
      </c>
      <c r="N78" s="41">
        <v>47.7</v>
      </c>
      <c r="O78" s="40">
        <v>33537312</v>
      </c>
      <c r="P78" s="41">
        <v>45.7</v>
      </c>
      <c r="Q78" s="41">
        <v>-17.2</v>
      </c>
      <c r="T78" s="43"/>
      <c r="U78" s="43"/>
    </row>
    <row r="79" spans="2:21" s="42" customFormat="1" ht="12.75" customHeight="1">
      <c r="B79" s="72" t="s">
        <v>76</v>
      </c>
      <c r="C79" s="40">
        <v>344746375</v>
      </c>
      <c r="D79" s="40">
        <v>305648663</v>
      </c>
      <c r="E79" s="40">
        <v>12975119</v>
      </c>
      <c r="F79" s="41">
        <v>3.8</v>
      </c>
      <c r="G79" s="40">
        <v>22615599</v>
      </c>
      <c r="H79" s="41">
        <v>6.6</v>
      </c>
      <c r="I79" s="40">
        <v>28871907</v>
      </c>
      <c r="J79" s="41">
        <v>9.4</v>
      </c>
      <c r="K79" s="40">
        <v>35785681</v>
      </c>
      <c r="L79" s="41">
        <v>11.7</v>
      </c>
      <c r="M79" s="40">
        <v>100248306</v>
      </c>
      <c r="N79" s="41">
        <v>32.8</v>
      </c>
      <c r="O79" s="40">
        <v>-47862610</v>
      </c>
      <c r="P79" s="41">
        <v>48.5</v>
      </c>
      <c r="Q79" s="41">
        <v>-174.8</v>
      </c>
      <c r="T79" s="43"/>
      <c r="U79" s="43"/>
    </row>
    <row r="80" spans="2:21" s="42" customFormat="1" ht="12.75" customHeight="1">
      <c r="B80" s="72" t="s">
        <v>77</v>
      </c>
      <c r="C80" s="40">
        <v>471095102</v>
      </c>
      <c r="D80" s="40">
        <v>374341594</v>
      </c>
      <c r="E80" s="40">
        <v>28698544</v>
      </c>
      <c r="F80" s="41">
        <v>6.1</v>
      </c>
      <c r="G80" s="40">
        <v>35038965</v>
      </c>
      <c r="H80" s="41">
        <v>7.4</v>
      </c>
      <c r="I80" s="40">
        <v>100048519</v>
      </c>
      <c r="J80" s="41">
        <v>26.7</v>
      </c>
      <c r="K80" s="40">
        <v>101201380</v>
      </c>
      <c r="L80" s="41">
        <v>27</v>
      </c>
      <c r="M80" s="40">
        <v>264987408</v>
      </c>
      <c r="N80" s="41">
        <v>70.8</v>
      </c>
      <c r="O80" s="40">
        <v>47381045</v>
      </c>
      <c r="P80" s="41">
        <v>73.8</v>
      </c>
      <c r="Q80" s="41">
        <v>113.6</v>
      </c>
      <c r="T80" s="43"/>
      <c r="U80" s="43"/>
    </row>
    <row r="81" spans="2:21" s="42" customFormat="1" ht="12.75" customHeight="1">
      <c r="B81" s="72" t="s">
        <v>78</v>
      </c>
      <c r="C81" s="40">
        <v>1084222629</v>
      </c>
      <c r="D81" s="40">
        <v>1276142763</v>
      </c>
      <c r="E81" s="40">
        <v>32397674</v>
      </c>
      <c r="F81" s="41">
        <v>3</v>
      </c>
      <c r="G81" s="40">
        <v>92821822</v>
      </c>
      <c r="H81" s="41">
        <v>8.6</v>
      </c>
      <c r="I81" s="40">
        <v>77793463</v>
      </c>
      <c r="J81" s="41">
        <v>6.1</v>
      </c>
      <c r="K81" s="40">
        <v>38720781</v>
      </c>
      <c r="L81" s="41">
        <v>3</v>
      </c>
      <c r="M81" s="40">
        <v>241733740</v>
      </c>
      <c r="N81" s="41">
        <v>18.9</v>
      </c>
      <c r="O81" s="40">
        <v>99825474</v>
      </c>
      <c r="P81" s="41">
        <v>32.2</v>
      </c>
      <c r="Q81" s="41">
        <v>-61.2</v>
      </c>
      <c r="T81" s="43"/>
      <c r="U81" s="43"/>
    </row>
    <row r="82" spans="2:21" s="42" customFormat="1" ht="12.75" customHeight="1">
      <c r="B82" s="72" t="s">
        <v>79</v>
      </c>
      <c r="C82" s="40">
        <v>81883861</v>
      </c>
      <c r="D82" s="40">
        <v>69589373</v>
      </c>
      <c r="E82" s="40">
        <v>988973</v>
      </c>
      <c r="F82" s="41">
        <v>1.2</v>
      </c>
      <c r="G82" s="40">
        <v>6036121</v>
      </c>
      <c r="H82" s="41">
        <v>7.4</v>
      </c>
      <c r="I82" s="40">
        <v>4217759</v>
      </c>
      <c r="J82" s="41">
        <v>6.1</v>
      </c>
      <c r="K82" s="40">
        <v>10781304</v>
      </c>
      <c r="L82" s="41">
        <v>15.5</v>
      </c>
      <c r="M82" s="40">
        <v>22024157</v>
      </c>
      <c r="N82" s="41">
        <v>31.6</v>
      </c>
      <c r="O82" s="40">
        <v>4436615</v>
      </c>
      <c r="P82" s="41">
        <v>9.9</v>
      </c>
      <c r="Q82" s="41">
        <v>143</v>
      </c>
      <c r="T82" s="43"/>
      <c r="U82" s="43"/>
    </row>
    <row r="83" spans="2:17" ht="12.75" customHeight="1">
      <c r="B83" s="71" t="s">
        <v>80</v>
      </c>
      <c r="C83" s="69">
        <v>2209824275</v>
      </c>
      <c r="D83" s="69">
        <v>2131947986</v>
      </c>
      <c r="E83" s="69">
        <v>55612127</v>
      </c>
      <c r="F83" s="70">
        <v>2.5</v>
      </c>
      <c r="G83" s="69">
        <v>144853497</v>
      </c>
      <c r="H83" s="70">
        <v>6.6</v>
      </c>
      <c r="I83" s="69">
        <v>147549927</v>
      </c>
      <c r="J83" s="70">
        <v>6.9</v>
      </c>
      <c r="K83" s="69">
        <v>485972416</v>
      </c>
      <c r="L83" s="70">
        <v>22.8</v>
      </c>
      <c r="M83" s="69">
        <v>833987967</v>
      </c>
      <c r="N83" s="70">
        <v>39.1</v>
      </c>
      <c r="O83" s="69">
        <v>227996801</v>
      </c>
      <c r="P83" s="70">
        <v>29.1</v>
      </c>
      <c r="Q83" s="70">
        <v>113.1</v>
      </c>
    </row>
    <row r="84" spans="2:21" s="42" customFormat="1" ht="12.75" customHeight="1">
      <c r="B84" s="72" t="s">
        <v>81</v>
      </c>
      <c r="C84" s="40">
        <v>301028087</v>
      </c>
      <c r="D84" s="40">
        <v>210466771</v>
      </c>
      <c r="E84" s="40">
        <v>10782137</v>
      </c>
      <c r="F84" s="41">
        <v>3.6</v>
      </c>
      <c r="G84" s="40">
        <v>30246905</v>
      </c>
      <c r="H84" s="41">
        <v>10</v>
      </c>
      <c r="I84" s="40">
        <v>-4287288</v>
      </c>
      <c r="J84" s="41">
        <v>-2</v>
      </c>
      <c r="K84" s="40">
        <v>31504033</v>
      </c>
      <c r="L84" s="41">
        <v>15</v>
      </c>
      <c r="M84" s="40">
        <v>68245787</v>
      </c>
      <c r="N84" s="41">
        <v>32.4</v>
      </c>
      <c r="O84" s="40">
        <v>21913491</v>
      </c>
      <c r="P84" s="41">
        <v>51.8</v>
      </c>
      <c r="Q84" s="41">
        <v>43.8</v>
      </c>
      <c r="T84" s="43"/>
      <c r="U84" s="43"/>
    </row>
    <row r="85" spans="2:21" s="42" customFormat="1" ht="12.75" customHeight="1">
      <c r="B85" s="72" t="s">
        <v>82</v>
      </c>
      <c r="C85" s="40">
        <v>1876729810</v>
      </c>
      <c r="D85" s="40">
        <v>1906472295</v>
      </c>
      <c r="E85" s="40">
        <v>44177103</v>
      </c>
      <c r="F85" s="41">
        <v>2.4</v>
      </c>
      <c r="G85" s="40">
        <v>114226129</v>
      </c>
      <c r="H85" s="41">
        <v>6.1</v>
      </c>
      <c r="I85" s="40">
        <v>151586336</v>
      </c>
      <c r="J85" s="41">
        <v>8</v>
      </c>
      <c r="K85" s="40">
        <v>450207003</v>
      </c>
      <c r="L85" s="41">
        <v>23.6</v>
      </c>
      <c r="M85" s="40">
        <v>760196571</v>
      </c>
      <c r="N85" s="41">
        <v>39.9</v>
      </c>
      <c r="O85" s="40">
        <v>200639994</v>
      </c>
      <c r="P85" s="41">
        <v>27.8</v>
      </c>
      <c r="Q85" s="41">
        <v>124.4</v>
      </c>
      <c r="T85" s="43"/>
      <c r="U85" s="43"/>
    </row>
    <row r="86" spans="2:21" s="42" customFormat="1" ht="12.75" customHeight="1">
      <c r="B86" s="72" t="s">
        <v>83</v>
      </c>
      <c r="C86" s="40">
        <v>32066378</v>
      </c>
      <c r="D86" s="40">
        <v>15008920</v>
      </c>
      <c r="E86" s="40">
        <v>652887</v>
      </c>
      <c r="F86" s="41">
        <v>2</v>
      </c>
      <c r="G86" s="40">
        <v>380463</v>
      </c>
      <c r="H86" s="41">
        <v>1.2</v>
      </c>
      <c r="I86" s="40">
        <v>250879</v>
      </c>
      <c r="J86" s="41">
        <v>1.7</v>
      </c>
      <c r="K86" s="40">
        <v>4261380</v>
      </c>
      <c r="L86" s="41">
        <v>28.4</v>
      </c>
      <c r="M86" s="40">
        <v>5545609</v>
      </c>
      <c r="N86" s="41">
        <v>36.9</v>
      </c>
      <c r="O86" s="40">
        <v>5443316</v>
      </c>
      <c r="P86" s="41">
        <v>37</v>
      </c>
      <c r="Q86" s="41">
        <v>-21.7</v>
      </c>
      <c r="T86" s="43"/>
      <c r="U86" s="43"/>
    </row>
    <row r="87" spans="2:17" ht="12.75" customHeight="1">
      <c r="B87" s="71" t="s">
        <v>84</v>
      </c>
      <c r="C87" s="69">
        <v>6523613807</v>
      </c>
      <c r="D87" s="69">
        <v>5001283566</v>
      </c>
      <c r="E87" s="69">
        <v>172163156</v>
      </c>
      <c r="F87" s="70">
        <v>2.6</v>
      </c>
      <c r="G87" s="69">
        <v>401919795</v>
      </c>
      <c r="H87" s="70">
        <v>6.2</v>
      </c>
      <c r="I87" s="69">
        <v>357684356</v>
      </c>
      <c r="J87" s="70">
        <v>7.2</v>
      </c>
      <c r="K87" s="69">
        <v>568689620</v>
      </c>
      <c r="L87" s="70">
        <v>11.4</v>
      </c>
      <c r="M87" s="69">
        <v>1500456927</v>
      </c>
      <c r="N87" s="70">
        <v>30</v>
      </c>
      <c r="O87" s="69">
        <v>686381478</v>
      </c>
      <c r="P87" s="70">
        <v>25.9</v>
      </c>
      <c r="Q87" s="70">
        <v>-17.1</v>
      </c>
    </row>
    <row r="88" spans="2:21" s="42" customFormat="1" ht="12.75" customHeight="1">
      <c r="B88" s="72" t="s">
        <v>85</v>
      </c>
      <c r="C88" s="40">
        <v>1348197521</v>
      </c>
      <c r="D88" s="40">
        <v>1204332658</v>
      </c>
      <c r="E88" s="40">
        <v>44080037</v>
      </c>
      <c r="F88" s="41">
        <v>3.3</v>
      </c>
      <c r="G88" s="40">
        <v>92918569</v>
      </c>
      <c r="H88" s="41">
        <v>6.9</v>
      </c>
      <c r="I88" s="40">
        <v>78243531</v>
      </c>
      <c r="J88" s="41">
        <v>6.5</v>
      </c>
      <c r="K88" s="40">
        <v>223408340</v>
      </c>
      <c r="L88" s="41">
        <v>18.6</v>
      </c>
      <c r="M88" s="40">
        <v>438650477</v>
      </c>
      <c r="N88" s="41">
        <v>36.4</v>
      </c>
      <c r="O88" s="40">
        <v>204902544</v>
      </c>
      <c r="P88" s="41">
        <v>30.2</v>
      </c>
      <c r="Q88" s="41">
        <v>9</v>
      </c>
      <c r="T88" s="43"/>
      <c r="U88" s="43"/>
    </row>
    <row r="89" spans="2:21" s="42" customFormat="1" ht="12.75" customHeight="1">
      <c r="B89" s="72" t="s">
        <v>86</v>
      </c>
      <c r="C89" s="40">
        <v>2355315549</v>
      </c>
      <c r="D89" s="40">
        <v>1821024466</v>
      </c>
      <c r="E89" s="40">
        <v>78682753</v>
      </c>
      <c r="F89" s="41">
        <v>3.3</v>
      </c>
      <c r="G89" s="40">
        <v>143791331</v>
      </c>
      <c r="H89" s="41">
        <v>6.1</v>
      </c>
      <c r="I89" s="40">
        <v>121999342</v>
      </c>
      <c r="J89" s="41">
        <v>6.7</v>
      </c>
      <c r="K89" s="40">
        <v>137800208</v>
      </c>
      <c r="L89" s="41">
        <v>7.6</v>
      </c>
      <c r="M89" s="40">
        <v>482273634</v>
      </c>
      <c r="N89" s="41">
        <v>26.5</v>
      </c>
      <c r="O89" s="40">
        <v>255292433</v>
      </c>
      <c r="P89" s="41">
        <v>23.3</v>
      </c>
      <c r="Q89" s="41">
        <v>-46</v>
      </c>
      <c r="T89" s="43"/>
      <c r="U89" s="43"/>
    </row>
    <row r="90" spans="2:21" s="42" customFormat="1" ht="12.75" customHeight="1">
      <c r="B90" s="72" t="s">
        <v>87</v>
      </c>
      <c r="C90" s="40">
        <v>2112866754</v>
      </c>
      <c r="D90" s="40">
        <v>1531417249</v>
      </c>
      <c r="E90" s="40">
        <v>36860170</v>
      </c>
      <c r="F90" s="41">
        <v>1.7</v>
      </c>
      <c r="G90" s="40">
        <v>115442206</v>
      </c>
      <c r="H90" s="41">
        <v>5.5</v>
      </c>
      <c r="I90" s="40">
        <v>111487158</v>
      </c>
      <c r="J90" s="41">
        <v>7.3</v>
      </c>
      <c r="K90" s="40">
        <v>160550586</v>
      </c>
      <c r="L90" s="41">
        <v>10.5</v>
      </c>
      <c r="M90" s="40">
        <v>424340120</v>
      </c>
      <c r="N90" s="41">
        <v>27.7</v>
      </c>
      <c r="O90" s="40">
        <v>171127211</v>
      </c>
      <c r="P90" s="41">
        <v>27.5</v>
      </c>
      <c r="Q90" s="41">
        <v>-6.2</v>
      </c>
      <c r="T90" s="43"/>
      <c r="U90" s="43"/>
    </row>
    <row r="91" spans="2:21" s="42" customFormat="1" ht="12.75" customHeight="1">
      <c r="B91" s="72" t="s">
        <v>88</v>
      </c>
      <c r="C91" s="40">
        <v>707233983</v>
      </c>
      <c r="D91" s="40">
        <v>444509193</v>
      </c>
      <c r="E91" s="40">
        <v>12540196</v>
      </c>
      <c r="F91" s="41">
        <v>1.8</v>
      </c>
      <c r="G91" s="40">
        <v>49767689</v>
      </c>
      <c r="H91" s="41">
        <v>7</v>
      </c>
      <c r="I91" s="40">
        <v>45954325</v>
      </c>
      <c r="J91" s="41">
        <v>10.3</v>
      </c>
      <c r="K91" s="40">
        <v>46930486</v>
      </c>
      <c r="L91" s="41">
        <v>10.6</v>
      </c>
      <c r="M91" s="40">
        <v>155192696</v>
      </c>
      <c r="N91" s="41">
        <v>34.9</v>
      </c>
      <c r="O91" s="40">
        <v>55059290</v>
      </c>
      <c r="P91" s="41">
        <v>21.2</v>
      </c>
      <c r="Q91" s="41">
        <v>-14.8</v>
      </c>
      <c r="T91" s="43"/>
      <c r="U91" s="43"/>
    </row>
    <row r="92" spans="2:17" ht="12.75" customHeight="1">
      <c r="B92" s="71" t="s">
        <v>89</v>
      </c>
      <c r="C92" s="69">
        <v>54013155</v>
      </c>
      <c r="D92" s="69">
        <v>62956126</v>
      </c>
      <c r="E92" s="69">
        <v>-31959310</v>
      </c>
      <c r="F92" s="70">
        <v>-59.2</v>
      </c>
      <c r="G92" s="69">
        <v>15613111</v>
      </c>
      <c r="H92" s="70">
        <v>28.9</v>
      </c>
      <c r="I92" s="69">
        <v>10986771</v>
      </c>
      <c r="J92" s="70">
        <v>17.5</v>
      </c>
      <c r="K92" s="69">
        <v>17964111</v>
      </c>
      <c r="L92" s="70">
        <v>28.5</v>
      </c>
      <c r="M92" s="69">
        <v>12604683</v>
      </c>
      <c r="N92" s="70">
        <v>20</v>
      </c>
      <c r="O92" s="69">
        <v>19805997</v>
      </c>
      <c r="P92" s="70">
        <v>127.1</v>
      </c>
      <c r="Q92" s="70">
        <v>-9.3</v>
      </c>
    </row>
    <row r="93" spans="2:19" ht="4.5" customHeight="1">
      <c r="B93" s="49"/>
      <c r="C93" s="73"/>
      <c r="D93" s="73"/>
      <c r="E93" s="73"/>
      <c r="F93" s="74"/>
      <c r="G93" s="73"/>
      <c r="H93" s="74"/>
      <c r="I93" s="73"/>
      <c r="J93" s="74"/>
      <c r="K93" s="73"/>
      <c r="L93" s="74"/>
      <c r="M93" s="73"/>
      <c r="N93" s="74"/>
      <c r="O93" s="73"/>
      <c r="P93" s="74"/>
      <c r="Q93" s="74"/>
      <c r="R93" s="55"/>
      <c r="S93" s="34"/>
    </row>
    <row r="94" spans="2:21" s="34" customFormat="1" ht="15"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60"/>
      <c r="N94" s="60"/>
      <c r="O94" s="60"/>
      <c r="P94" s="60"/>
      <c r="Q94" s="60"/>
      <c r="T94"/>
      <c r="U94"/>
    </row>
    <row r="95" spans="2:21" s="34" customFormat="1" ht="15" customHeight="1">
      <c r="B95" s="8" t="s">
        <v>90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T95"/>
      <c r="U95"/>
    </row>
    <row r="96" spans="2:17" ht="15" customHeight="1">
      <c r="B96" s="9"/>
      <c r="C96" s="10" t="s">
        <v>3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2"/>
      <c r="O96" s="61" t="s">
        <v>4</v>
      </c>
      <c r="P96" s="62"/>
      <c r="Q96" s="15" t="s">
        <v>5</v>
      </c>
    </row>
    <row r="97" spans="2:22" ht="15" customHeight="1">
      <c r="B97" s="16"/>
      <c r="C97" s="63" t="s">
        <v>6</v>
      </c>
      <c r="D97" s="64"/>
      <c r="E97" s="63" t="s">
        <v>7</v>
      </c>
      <c r="F97" s="63"/>
      <c r="G97" s="63" t="s">
        <v>8</v>
      </c>
      <c r="H97" s="63"/>
      <c r="I97" s="63" t="s">
        <v>9</v>
      </c>
      <c r="J97" s="63"/>
      <c r="K97" s="63" t="s">
        <v>10</v>
      </c>
      <c r="L97" s="63"/>
      <c r="M97" s="63" t="s">
        <v>11</v>
      </c>
      <c r="N97" s="63"/>
      <c r="O97" s="17" t="s">
        <v>10</v>
      </c>
      <c r="P97" s="75"/>
      <c r="Q97" s="20"/>
      <c r="T97" s="4"/>
      <c r="V97"/>
    </row>
    <row r="98" spans="2:17" ht="54.75" customHeight="1">
      <c r="B98" s="26" t="s">
        <v>12</v>
      </c>
      <c r="C98" s="23" t="s">
        <v>13</v>
      </c>
      <c r="D98" s="23" t="s">
        <v>14</v>
      </c>
      <c r="E98" s="23" t="s">
        <v>15</v>
      </c>
      <c r="F98" s="24" t="s">
        <v>16</v>
      </c>
      <c r="G98" s="23" t="s">
        <v>15</v>
      </c>
      <c r="H98" s="24" t="s">
        <v>17</v>
      </c>
      <c r="I98" s="23" t="s">
        <v>15</v>
      </c>
      <c r="J98" s="24" t="s">
        <v>18</v>
      </c>
      <c r="K98" s="23" t="s">
        <v>15</v>
      </c>
      <c r="L98" s="24" t="s">
        <v>19</v>
      </c>
      <c r="M98" s="23" t="s">
        <v>15</v>
      </c>
      <c r="N98" s="24" t="s">
        <v>20</v>
      </c>
      <c r="O98" s="22" t="s">
        <v>15</v>
      </c>
      <c r="P98" s="24" t="s">
        <v>20</v>
      </c>
      <c r="Q98" s="25"/>
    </row>
    <row r="99" spans="2:17" ht="15.75" customHeight="1">
      <c r="B99" s="66" t="s">
        <v>91</v>
      </c>
      <c r="C99" s="27"/>
      <c r="D99" s="27"/>
      <c r="E99" s="27"/>
      <c r="F99" s="28"/>
      <c r="G99" s="27"/>
      <c r="H99" s="28"/>
      <c r="I99" s="27"/>
      <c r="J99" s="28"/>
      <c r="K99" s="27"/>
      <c r="L99" s="28"/>
      <c r="M99" s="27"/>
      <c r="N99" s="28"/>
      <c r="O99" s="29"/>
      <c r="P99" s="30"/>
      <c r="Q99" s="30"/>
    </row>
    <row r="100" spans="2:21" s="34" customFormat="1" ht="15.75" customHeight="1">
      <c r="B100" s="76" t="s">
        <v>92</v>
      </c>
      <c r="C100" s="44">
        <v>8687563875</v>
      </c>
      <c r="D100" s="44">
        <v>9679453855</v>
      </c>
      <c r="E100" s="44">
        <v>1683458309</v>
      </c>
      <c r="F100" s="33">
        <v>19.4</v>
      </c>
      <c r="G100" s="44">
        <v>1176176979</v>
      </c>
      <c r="H100" s="33">
        <v>13.5</v>
      </c>
      <c r="I100" s="44">
        <v>1976777857</v>
      </c>
      <c r="J100" s="33">
        <v>20.4</v>
      </c>
      <c r="K100" s="44">
        <v>1302087759</v>
      </c>
      <c r="L100" s="33">
        <v>13.5</v>
      </c>
      <c r="M100" s="44">
        <v>6138500904</v>
      </c>
      <c r="N100" s="33">
        <v>63.4</v>
      </c>
      <c r="O100" s="44">
        <v>649146846</v>
      </c>
      <c r="P100" s="33">
        <v>87.8</v>
      </c>
      <c r="Q100" s="33">
        <v>100.6</v>
      </c>
      <c r="T100"/>
      <c r="U100"/>
    </row>
    <row r="101" spans="2:21" s="34" customFormat="1" ht="15.75" customHeight="1">
      <c r="B101" s="77" t="s">
        <v>23</v>
      </c>
      <c r="C101" s="78">
        <v>1287403648</v>
      </c>
      <c r="D101" s="78">
        <v>1181175347</v>
      </c>
      <c r="E101" s="78">
        <v>830678310</v>
      </c>
      <c r="F101" s="79">
        <v>64.5</v>
      </c>
      <c r="G101" s="78">
        <v>705849814</v>
      </c>
      <c r="H101" s="79">
        <v>54.8</v>
      </c>
      <c r="I101" s="78">
        <v>1342868924</v>
      </c>
      <c r="J101" s="79">
        <v>113.7</v>
      </c>
      <c r="K101" s="78">
        <v>863355749</v>
      </c>
      <c r="L101" s="79">
        <v>73.1</v>
      </c>
      <c r="M101" s="78">
        <v>3742752797</v>
      </c>
      <c r="N101" s="79">
        <v>316.9</v>
      </c>
      <c r="O101" s="78">
        <v>436038905</v>
      </c>
      <c r="P101" s="79">
        <v>695.3</v>
      </c>
      <c r="Q101" s="79">
        <v>98</v>
      </c>
      <c r="T101" s="80"/>
      <c r="U101" s="80"/>
    </row>
    <row r="102" spans="2:21" s="42" customFormat="1" ht="15.75" customHeight="1">
      <c r="B102" s="81" t="s">
        <v>93</v>
      </c>
      <c r="C102" s="82">
        <v>3445154333</v>
      </c>
      <c r="D102" s="82">
        <v>4588921403</v>
      </c>
      <c r="E102" s="82">
        <v>259194433</v>
      </c>
      <c r="F102" s="83">
        <v>7.5</v>
      </c>
      <c r="G102" s="82">
        <v>320851688</v>
      </c>
      <c r="H102" s="83">
        <v>9.3</v>
      </c>
      <c r="I102" s="82">
        <v>475019434</v>
      </c>
      <c r="J102" s="83">
        <v>10.4</v>
      </c>
      <c r="K102" s="82">
        <v>401178600</v>
      </c>
      <c r="L102" s="83">
        <v>8.7</v>
      </c>
      <c r="M102" s="82">
        <v>1456244155</v>
      </c>
      <c r="N102" s="83">
        <v>31.7</v>
      </c>
      <c r="O102" s="82">
        <v>173566940</v>
      </c>
      <c r="P102" s="83">
        <v>35.9</v>
      </c>
      <c r="Q102" s="83">
        <v>131.1</v>
      </c>
      <c r="T102" s="43"/>
      <c r="U102" s="43"/>
    </row>
    <row r="103" spans="2:21" s="42" customFormat="1" ht="12.75" customHeight="1">
      <c r="B103" s="81" t="s">
        <v>36</v>
      </c>
      <c r="C103" s="40">
        <v>1374898578</v>
      </c>
      <c r="D103" s="40">
        <v>889923078</v>
      </c>
      <c r="E103" s="40">
        <v>445474121</v>
      </c>
      <c r="F103" s="41">
        <v>32.4</v>
      </c>
      <c r="G103" s="40">
        <v>22823546</v>
      </c>
      <c r="H103" s="41">
        <v>1.7</v>
      </c>
      <c r="I103" s="40">
        <v>13721058</v>
      </c>
      <c r="J103" s="41">
        <v>1.5</v>
      </c>
      <c r="K103" s="40">
        <v>10103051</v>
      </c>
      <c r="L103" s="41">
        <v>1.1</v>
      </c>
      <c r="M103" s="40">
        <v>492121776</v>
      </c>
      <c r="N103" s="41">
        <v>55.3</v>
      </c>
      <c r="O103" s="40">
        <v>7738729</v>
      </c>
      <c r="P103" s="41">
        <v>5.8</v>
      </c>
      <c r="Q103" s="41">
        <v>30.6</v>
      </c>
      <c r="T103" s="43"/>
      <c r="U103" s="43"/>
    </row>
    <row r="104" spans="2:21" s="42" customFormat="1" ht="12.75" customHeight="1">
      <c r="B104" s="81" t="s">
        <v>94</v>
      </c>
      <c r="C104" s="40">
        <v>2088715655</v>
      </c>
      <c r="D104" s="40">
        <v>2371069288</v>
      </c>
      <c r="E104" s="40">
        <v>123344962</v>
      </c>
      <c r="F104" s="41">
        <v>5.9</v>
      </c>
      <c r="G104" s="40">
        <v>75790974</v>
      </c>
      <c r="H104" s="41">
        <v>3.6</v>
      </c>
      <c r="I104" s="40">
        <v>113861525</v>
      </c>
      <c r="J104" s="41">
        <v>4.8</v>
      </c>
      <c r="K104" s="40">
        <v>4686631</v>
      </c>
      <c r="L104" s="41">
        <v>0.2</v>
      </c>
      <c r="M104" s="40">
        <v>317684092</v>
      </c>
      <c r="N104" s="41">
        <v>13.4</v>
      </c>
      <c r="O104" s="40">
        <v>3582734</v>
      </c>
      <c r="P104" s="41">
        <v>7.7</v>
      </c>
      <c r="Q104" s="41">
        <v>30.8</v>
      </c>
      <c r="T104" s="43"/>
      <c r="U104" s="43"/>
    </row>
    <row r="105" spans="2:21" s="42" customFormat="1" ht="12.75" customHeight="1">
      <c r="B105" s="81" t="s">
        <v>95</v>
      </c>
      <c r="C105" s="40">
        <v>395367174</v>
      </c>
      <c r="D105" s="40">
        <v>620272982</v>
      </c>
      <c r="E105" s="40">
        <v>19396251</v>
      </c>
      <c r="F105" s="41">
        <v>4.9</v>
      </c>
      <c r="G105" s="40">
        <v>45286360</v>
      </c>
      <c r="H105" s="41">
        <v>11.5</v>
      </c>
      <c r="I105" s="40">
        <v>25232829</v>
      </c>
      <c r="J105" s="41">
        <v>4.1</v>
      </c>
      <c r="K105" s="40">
        <v>2819353</v>
      </c>
      <c r="L105" s="41">
        <v>0.5</v>
      </c>
      <c r="M105" s="40">
        <v>92734793</v>
      </c>
      <c r="N105" s="41">
        <v>15</v>
      </c>
      <c r="O105" s="40">
        <v>6480292</v>
      </c>
      <c r="P105" s="41">
        <v>1.8</v>
      </c>
      <c r="Q105" s="41">
        <v>-56.5</v>
      </c>
      <c r="T105" s="43"/>
      <c r="U105" s="43"/>
    </row>
    <row r="106" spans="2:21" s="42" customFormat="1" ht="12.75" customHeight="1">
      <c r="B106" s="81" t="s">
        <v>96</v>
      </c>
      <c r="C106" s="40">
        <v>69358031</v>
      </c>
      <c r="D106" s="40">
        <v>28091757</v>
      </c>
      <c r="E106" s="40">
        <v>5370232</v>
      </c>
      <c r="F106" s="41">
        <v>7.7</v>
      </c>
      <c r="G106" s="40">
        <v>5574597</v>
      </c>
      <c r="H106" s="41">
        <v>8</v>
      </c>
      <c r="I106" s="40">
        <v>6074087</v>
      </c>
      <c r="J106" s="41">
        <v>21.6</v>
      </c>
      <c r="K106" s="40">
        <v>19944375</v>
      </c>
      <c r="L106" s="41">
        <v>71</v>
      </c>
      <c r="M106" s="40">
        <v>36963291</v>
      </c>
      <c r="N106" s="41">
        <v>131.6</v>
      </c>
      <c r="O106" s="40">
        <v>21739246</v>
      </c>
      <c r="P106" s="41">
        <v>83.6</v>
      </c>
      <c r="Q106" s="41">
        <v>-8.3</v>
      </c>
      <c r="T106" s="43"/>
      <c r="U106" s="43"/>
    </row>
    <row r="107" spans="2:21" s="42" customFormat="1" ht="12.75" customHeight="1">
      <c r="B107" s="81" t="s">
        <v>97</v>
      </c>
      <c r="C107" s="40">
        <v>26666456</v>
      </c>
      <c r="D107" s="40">
        <v>0</v>
      </c>
      <c r="E107" s="40">
        <v>0</v>
      </c>
      <c r="F107" s="41">
        <v>0</v>
      </c>
      <c r="G107" s="40">
        <v>0</v>
      </c>
      <c r="H107" s="41">
        <v>0</v>
      </c>
      <c r="I107" s="40">
        <v>0</v>
      </c>
      <c r="J107" s="41">
        <v>0</v>
      </c>
      <c r="K107" s="40">
        <v>0</v>
      </c>
      <c r="L107" s="41">
        <v>0</v>
      </c>
      <c r="M107" s="40">
        <v>0</v>
      </c>
      <c r="N107" s="41">
        <v>0</v>
      </c>
      <c r="O107" s="40">
        <v>0</v>
      </c>
      <c r="P107" s="41">
        <v>0</v>
      </c>
      <c r="Q107" s="41">
        <v>0</v>
      </c>
      <c r="T107" s="43"/>
      <c r="U107" s="43"/>
    </row>
    <row r="108" spans="2:17" ht="12.75" customHeight="1">
      <c r="B108" s="84" t="s">
        <v>98</v>
      </c>
      <c r="C108" s="69">
        <v>-54763129802</v>
      </c>
      <c r="D108" s="69">
        <v>-54318133814</v>
      </c>
      <c r="E108" s="69">
        <v>-11075664766</v>
      </c>
      <c r="F108" s="70">
        <v>20.2</v>
      </c>
      <c r="G108" s="69">
        <v>-12929900083</v>
      </c>
      <c r="H108" s="70">
        <v>23.6</v>
      </c>
      <c r="I108" s="69">
        <v>-11871120888</v>
      </c>
      <c r="J108" s="70">
        <v>21.9</v>
      </c>
      <c r="K108" s="69">
        <v>-13009008666</v>
      </c>
      <c r="L108" s="70">
        <v>23.9</v>
      </c>
      <c r="M108" s="69">
        <v>-48885694403</v>
      </c>
      <c r="N108" s="70">
        <v>90</v>
      </c>
      <c r="O108" s="69">
        <v>-11898464548</v>
      </c>
      <c r="P108" s="70">
        <v>86.7</v>
      </c>
      <c r="Q108" s="70">
        <v>9.3</v>
      </c>
    </row>
    <row r="109" spans="2:21" s="42" customFormat="1" ht="12.75" customHeight="1">
      <c r="B109" s="81" t="s">
        <v>99</v>
      </c>
      <c r="C109" s="40">
        <v>-52798052294</v>
      </c>
      <c r="D109" s="40">
        <v>-52207251098</v>
      </c>
      <c r="E109" s="40">
        <v>-10692503182</v>
      </c>
      <c r="F109" s="41">
        <v>20.3</v>
      </c>
      <c r="G109" s="40">
        <v>-12439873612</v>
      </c>
      <c r="H109" s="41">
        <v>23.6</v>
      </c>
      <c r="I109" s="40">
        <v>-11520041247</v>
      </c>
      <c r="J109" s="41">
        <v>22.1</v>
      </c>
      <c r="K109" s="40">
        <v>-12528595048</v>
      </c>
      <c r="L109" s="41">
        <v>24</v>
      </c>
      <c r="M109" s="40">
        <v>-47181013089</v>
      </c>
      <c r="N109" s="41">
        <v>90.4</v>
      </c>
      <c r="O109" s="40">
        <v>-11434716281</v>
      </c>
      <c r="P109" s="41">
        <v>86.7</v>
      </c>
      <c r="Q109" s="41">
        <v>9.6</v>
      </c>
      <c r="T109" s="43"/>
      <c r="U109" s="43"/>
    </row>
    <row r="110" spans="2:21" s="42" customFormat="1" ht="12.75" customHeight="1">
      <c r="B110" s="81" t="s">
        <v>43</v>
      </c>
      <c r="C110" s="40">
        <v>-1325470915</v>
      </c>
      <c r="D110" s="40">
        <v>-1245894770</v>
      </c>
      <c r="E110" s="40">
        <v>-259684122</v>
      </c>
      <c r="F110" s="41">
        <v>19.6</v>
      </c>
      <c r="G110" s="40">
        <v>-337372855</v>
      </c>
      <c r="H110" s="41">
        <v>25.5</v>
      </c>
      <c r="I110" s="40">
        <v>-253561462</v>
      </c>
      <c r="J110" s="41">
        <v>20.4</v>
      </c>
      <c r="K110" s="40">
        <v>-309287401</v>
      </c>
      <c r="L110" s="41">
        <v>24.8</v>
      </c>
      <c r="M110" s="40">
        <v>-1159905840</v>
      </c>
      <c r="N110" s="41">
        <v>93.1</v>
      </c>
      <c r="O110" s="40">
        <v>-325709591</v>
      </c>
      <c r="P110" s="41">
        <v>74.5</v>
      </c>
      <c r="Q110" s="41">
        <v>-5</v>
      </c>
      <c r="T110" s="43"/>
      <c r="U110" s="43"/>
    </row>
    <row r="111" spans="2:21" s="42" customFormat="1" ht="12.75" customHeight="1">
      <c r="B111" s="81" t="s">
        <v>100</v>
      </c>
      <c r="C111" s="40">
        <v>-639606593</v>
      </c>
      <c r="D111" s="40">
        <v>-864987946</v>
      </c>
      <c r="E111" s="40">
        <v>-123477462</v>
      </c>
      <c r="F111" s="41">
        <v>19.3</v>
      </c>
      <c r="G111" s="40">
        <v>-152653616</v>
      </c>
      <c r="H111" s="41">
        <v>23.9</v>
      </c>
      <c r="I111" s="40">
        <v>-97518179</v>
      </c>
      <c r="J111" s="41">
        <v>11.3</v>
      </c>
      <c r="K111" s="40">
        <v>-171126217</v>
      </c>
      <c r="L111" s="41">
        <v>19.8</v>
      </c>
      <c r="M111" s="40">
        <v>-544775474</v>
      </c>
      <c r="N111" s="41">
        <v>63</v>
      </c>
      <c r="O111" s="40">
        <v>-138038676</v>
      </c>
      <c r="P111" s="41">
        <v>132.7</v>
      </c>
      <c r="Q111" s="41">
        <v>24</v>
      </c>
      <c r="T111" s="43"/>
      <c r="U111" s="43"/>
    </row>
    <row r="112" spans="2:17" ht="14.25" customHeight="1">
      <c r="B112" s="85" t="s">
        <v>101</v>
      </c>
      <c r="C112" s="86">
        <v>-46075565927</v>
      </c>
      <c r="D112" s="86">
        <v>-44638679959</v>
      </c>
      <c r="E112" s="86">
        <v>-9392206457</v>
      </c>
      <c r="F112" s="87">
        <v>20.4</v>
      </c>
      <c r="G112" s="86">
        <v>-11753723104</v>
      </c>
      <c r="H112" s="87">
        <v>25.5</v>
      </c>
      <c r="I112" s="86">
        <v>-9894343031</v>
      </c>
      <c r="J112" s="87">
        <v>22.2</v>
      </c>
      <c r="K112" s="86">
        <v>-11706920907</v>
      </c>
      <c r="L112" s="87">
        <v>26.2</v>
      </c>
      <c r="M112" s="86">
        <v>-42747193499</v>
      </c>
      <c r="N112" s="87">
        <v>95.8</v>
      </c>
      <c r="O112" s="86">
        <v>-11249317702</v>
      </c>
      <c r="P112" s="87">
        <v>86.6</v>
      </c>
      <c r="Q112" s="87">
        <v>4.1</v>
      </c>
    </row>
    <row r="113" spans="2:21" s="34" customFormat="1" ht="4.5" customHeight="1">
      <c r="B113" s="88"/>
      <c r="C113" s="89"/>
      <c r="D113" s="89"/>
      <c r="E113" s="44"/>
      <c r="F113" s="33"/>
      <c r="G113" s="44"/>
      <c r="H113" s="33"/>
      <c r="I113" s="44"/>
      <c r="J113" s="33"/>
      <c r="K113" s="44"/>
      <c r="L113" s="33"/>
      <c r="M113" s="44"/>
      <c r="N113" s="33"/>
      <c r="O113" s="44"/>
      <c r="P113" s="33"/>
      <c r="Q113" s="33"/>
      <c r="T113"/>
      <c r="U113"/>
    </row>
    <row r="114" spans="2:21" s="38" customFormat="1" ht="15.75" customHeight="1">
      <c r="B114" s="76" t="s">
        <v>102</v>
      </c>
      <c r="C114" s="36"/>
      <c r="D114" s="36"/>
      <c r="E114" s="36"/>
      <c r="F114" s="37"/>
      <c r="G114" s="36"/>
      <c r="H114" s="37"/>
      <c r="I114" s="36"/>
      <c r="J114" s="37"/>
      <c r="K114" s="36"/>
      <c r="L114" s="37"/>
      <c r="M114" s="36"/>
      <c r="N114" s="37"/>
      <c r="O114" s="36"/>
      <c r="P114" s="37"/>
      <c r="Q114" s="37"/>
      <c r="T114"/>
      <c r="U114"/>
    </row>
    <row r="115" spans="2:17" ht="12.75" customHeight="1">
      <c r="B115" s="84" t="s">
        <v>92</v>
      </c>
      <c r="C115" s="69">
        <v>5009205550</v>
      </c>
      <c r="D115" s="69">
        <v>-2339609916</v>
      </c>
      <c r="E115" s="69">
        <v>3961368183</v>
      </c>
      <c r="F115" s="70">
        <v>79.1</v>
      </c>
      <c r="G115" s="69">
        <v>-2119771459</v>
      </c>
      <c r="H115" s="70">
        <v>-42.3</v>
      </c>
      <c r="I115" s="69">
        <v>-542487956</v>
      </c>
      <c r="J115" s="70">
        <v>23.2</v>
      </c>
      <c r="K115" s="69">
        <v>2799760361</v>
      </c>
      <c r="L115" s="70">
        <v>-119.7</v>
      </c>
      <c r="M115" s="69">
        <v>4098869129</v>
      </c>
      <c r="N115" s="70">
        <v>-175.2</v>
      </c>
      <c r="O115" s="69">
        <v>3357689915</v>
      </c>
      <c r="P115" s="70">
        <v>19314.9</v>
      </c>
      <c r="Q115" s="70">
        <v>-16.6</v>
      </c>
    </row>
    <row r="116" spans="2:21" s="42" customFormat="1" ht="12.75" customHeight="1">
      <c r="B116" s="81" t="s">
        <v>103</v>
      </c>
      <c r="C116" s="40">
        <v>16287992</v>
      </c>
      <c r="D116" s="40">
        <v>8162262</v>
      </c>
      <c r="E116" s="40">
        <v>3694630</v>
      </c>
      <c r="F116" s="41">
        <v>22.7</v>
      </c>
      <c r="G116" s="40">
        <v>1529366</v>
      </c>
      <c r="H116" s="41">
        <v>9.4</v>
      </c>
      <c r="I116" s="40">
        <v>851461</v>
      </c>
      <c r="J116" s="41">
        <v>10.4</v>
      </c>
      <c r="K116" s="40">
        <v>139390</v>
      </c>
      <c r="L116" s="41">
        <v>1.7</v>
      </c>
      <c r="M116" s="40">
        <v>6214847</v>
      </c>
      <c r="N116" s="41">
        <v>76.1</v>
      </c>
      <c r="O116" s="40">
        <v>0</v>
      </c>
      <c r="P116" s="41">
        <v>0</v>
      </c>
      <c r="Q116" s="41">
        <v>-100</v>
      </c>
      <c r="T116" s="43"/>
      <c r="U116" s="43"/>
    </row>
    <row r="117" spans="2:21" s="42" customFormat="1" ht="12.75" customHeight="1">
      <c r="B117" s="81" t="s">
        <v>104</v>
      </c>
      <c r="C117" s="40">
        <v>0</v>
      </c>
      <c r="D117" s="40">
        <v>0</v>
      </c>
      <c r="E117" s="40">
        <v>0</v>
      </c>
      <c r="F117" s="41">
        <v>0</v>
      </c>
      <c r="G117" s="40">
        <v>0</v>
      </c>
      <c r="H117" s="41">
        <v>0</v>
      </c>
      <c r="I117" s="40">
        <v>0</v>
      </c>
      <c r="J117" s="41">
        <v>0</v>
      </c>
      <c r="K117" s="40">
        <v>0</v>
      </c>
      <c r="L117" s="41">
        <v>0</v>
      </c>
      <c r="M117" s="40">
        <v>0</v>
      </c>
      <c r="N117" s="41">
        <v>0</v>
      </c>
      <c r="O117" s="40">
        <v>0</v>
      </c>
      <c r="P117" s="41">
        <v>0</v>
      </c>
      <c r="Q117" s="41">
        <v>0</v>
      </c>
      <c r="T117" s="43"/>
      <c r="U117" s="43"/>
    </row>
    <row r="118" spans="2:21" s="42" customFormat="1" ht="12.75" customHeight="1">
      <c r="B118" s="81" t="s">
        <v>105</v>
      </c>
      <c r="C118" s="40">
        <v>190291567</v>
      </c>
      <c r="D118" s="40">
        <v>-198545210</v>
      </c>
      <c r="E118" s="40">
        <v>24783547</v>
      </c>
      <c r="F118" s="41">
        <v>13</v>
      </c>
      <c r="G118" s="40">
        <v>-288532</v>
      </c>
      <c r="H118" s="41">
        <v>-0.2</v>
      </c>
      <c r="I118" s="40">
        <v>-381</v>
      </c>
      <c r="J118" s="41">
        <v>0</v>
      </c>
      <c r="K118" s="40">
        <v>63161</v>
      </c>
      <c r="L118" s="41">
        <v>0</v>
      </c>
      <c r="M118" s="40">
        <v>24557795</v>
      </c>
      <c r="N118" s="41">
        <v>-12.4</v>
      </c>
      <c r="O118" s="40">
        <v>-293842</v>
      </c>
      <c r="P118" s="41">
        <v>0</v>
      </c>
      <c r="Q118" s="41">
        <v>-121.5</v>
      </c>
      <c r="T118" s="43"/>
      <c r="U118" s="43"/>
    </row>
    <row r="119" spans="2:21" s="42" customFormat="1" ht="12.75" customHeight="1">
      <c r="B119" s="81" t="s">
        <v>106</v>
      </c>
      <c r="C119" s="40">
        <v>4802625991</v>
      </c>
      <c r="D119" s="40">
        <v>-2149226968</v>
      </c>
      <c r="E119" s="40">
        <v>3932890006</v>
      </c>
      <c r="F119" s="41">
        <v>81.9</v>
      </c>
      <c r="G119" s="40">
        <v>-2121012293</v>
      </c>
      <c r="H119" s="41">
        <v>-44.2</v>
      </c>
      <c r="I119" s="40">
        <v>-543339036</v>
      </c>
      <c r="J119" s="41">
        <v>25.3</v>
      </c>
      <c r="K119" s="40">
        <v>2799557810</v>
      </c>
      <c r="L119" s="41">
        <v>-130.3</v>
      </c>
      <c r="M119" s="40">
        <v>4068096487</v>
      </c>
      <c r="N119" s="41">
        <v>-189.3</v>
      </c>
      <c r="O119" s="40">
        <v>3357983757</v>
      </c>
      <c r="P119" s="41">
        <v>0</v>
      </c>
      <c r="Q119" s="41">
        <v>-16.6</v>
      </c>
      <c r="T119" s="43"/>
      <c r="U119" s="43"/>
    </row>
    <row r="120" spans="2:17" ht="12.75" customHeight="1">
      <c r="B120" s="84" t="s">
        <v>98</v>
      </c>
      <c r="C120" s="69">
        <v>-2155849313</v>
      </c>
      <c r="D120" s="69">
        <v>-1780183683</v>
      </c>
      <c r="E120" s="69">
        <v>-24049327</v>
      </c>
      <c r="F120" s="70">
        <v>1.1</v>
      </c>
      <c r="G120" s="69">
        <v>-52055020</v>
      </c>
      <c r="H120" s="70">
        <v>2.4</v>
      </c>
      <c r="I120" s="69">
        <v>-41243133</v>
      </c>
      <c r="J120" s="70">
        <v>2.3</v>
      </c>
      <c r="K120" s="69">
        <v>-30880362</v>
      </c>
      <c r="L120" s="70">
        <v>1.7</v>
      </c>
      <c r="M120" s="69">
        <v>-148227842</v>
      </c>
      <c r="N120" s="70">
        <v>8.3</v>
      </c>
      <c r="O120" s="69">
        <v>-45267401</v>
      </c>
      <c r="P120" s="70">
        <v>11.9</v>
      </c>
      <c r="Q120" s="70">
        <v>-31.8</v>
      </c>
    </row>
    <row r="121" spans="2:21" s="42" customFormat="1" ht="12.75" customHeight="1">
      <c r="B121" s="81" t="s">
        <v>107</v>
      </c>
      <c r="C121" s="40">
        <v>-2155849313</v>
      </c>
      <c r="D121" s="40">
        <v>-1780183683</v>
      </c>
      <c r="E121" s="40">
        <v>-24049327</v>
      </c>
      <c r="F121" s="41">
        <v>1.1</v>
      </c>
      <c r="G121" s="40">
        <v>-52055020</v>
      </c>
      <c r="H121" s="41">
        <v>2.4</v>
      </c>
      <c r="I121" s="40">
        <v>-41243133</v>
      </c>
      <c r="J121" s="41">
        <v>2.3</v>
      </c>
      <c r="K121" s="40">
        <v>-30880362</v>
      </c>
      <c r="L121" s="41">
        <v>1.7</v>
      </c>
      <c r="M121" s="40">
        <v>-148227842</v>
      </c>
      <c r="N121" s="41">
        <v>8.3</v>
      </c>
      <c r="O121" s="40">
        <v>-45267401</v>
      </c>
      <c r="P121" s="41">
        <v>11.9</v>
      </c>
      <c r="Q121" s="41">
        <v>-31.8</v>
      </c>
      <c r="T121" s="43"/>
      <c r="U121" s="43"/>
    </row>
    <row r="122" spans="2:17" ht="14.25" customHeight="1">
      <c r="B122" s="85" t="s">
        <v>108</v>
      </c>
      <c r="C122" s="86">
        <v>2853356237</v>
      </c>
      <c r="D122" s="86">
        <v>-4119793599</v>
      </c>
      <c r="E122" s="86">
        <v>3937318856</v>
      </c>
      <c r="F122" s="87">
        <v>138</v>
      </c>
      <c r="G122" s="86">
        <v>-2171826479</v>
      </c>
      <c r="H122" s="87">
        <v>-76.1</v>
      </c>
      <c r="I122" s="86">
        <v>-583731089</v>
      </c>
      <c r="J122" s="87">
        <v>14.2</v>
      </c>
      <c r="K122" s="86">
        <v>2768879999</v>
      </c>
      <c r="L122" s="87">
        <v>-67.2</v>
      </c>
      <c r="M122" s="86">
        <v>3950641287</v>
      </c>
      <c r="N122" s="87">
        <v>-95.9</v>
      </c>
      <c r="O122" s="86">
        <v>3312422514</v>
      </c>
      <c r="P122" s="87">
        <v>-36.2</v>
      </c>
      <c r="Q122" s="87">
        <v>-16.4</v>
      </c>
    </row>
    <row r="123" spans="2:21" s="34" customFormat="1" ht="4.5" customHeight="1">
      <c r="B123" s="31"/>
      <c r="C123" s="44"/>
      <c r="D123" s="44"/>
      <c r="E123" s="44"/>
      <c r="F123" s="33"/>
      <c r="G123" s="44"/>
      <c r="H123" s="33"/>
      <c r="I123" s="44"/>
      <c r="J123" s="33"/>
      <c r="K123" s="44"/>
      <c r="L123" s="33"/>
      <c r="M123" s="44"/>
      <c r="N123" s="33"/>
      <c r="O123" s="44"/>
      <c r="P123" s="33"/>
      <c r="Q123" s="33"/>
      <c r="T123"/>
      <c r="U123"/>
    </row>
    <row r="124" spans="2:21" s="38" customFormat="1" ht="15.75" customHeight="1">
      <c r="B124" s="76" t="s">
        <v>109</v>
      </c>
      <c r="C124" s="36"/>
      <c r="D124" s="36"/>
      <c r="E124" s="36"/>
      <c r="F124" s="37"/>
      <c r="G124" s="36"/>
      <c r="H124" s="37"/>
      <c r="I124" s="36"/>
      <c r="J124" s="37"/>
      <c r="K124" s="36"/>
      <c r="L124" s="37"/>
      <c r="M124" s="36"/>
      <c r="N124" s="37"/>
      <c r="O124" s="36"/>
      <c r="P124" s="37"/>
      <c r="Q124" s="37"/>
      <c r="T124"/>
      <c r="U124"/>
    </row>
    <row r="125" spans="2:17" ht="12.75" customHeight="1">
      <c r="B125" s="84" t="s">
        <v>92</v>
      </c>
      <c r="C125" s="69">
        <v>84324400</v>
      </c>
      <c r="D125" s="69">
        <v>240235576</v>
      </c>
      <c r="E125" s="69">
        <v>-321139797</v>
      </c>
      <c r="F125" s="70">
        <v>-380.8</v>
      </c>
      <c r="G125" s="69">
        <v>-47146859</v>
      </c>
      <c r="H125" s="70">
        <v>-55.9</v>
      </c>
      <c r="I125" s="69">
        <v>-15046448</v>
      </c>
      <c r="J125" s="70">
        <v>-6.3</v>
      </c>
      <c r="K125" s="69">
        <v>-1535660</v>
      </c>
      <c r="L125" s="70">
        <v>-0.6</v>
      </c>
      <c r="M125" s="69">
        <v>-384868764</v>
      </c>
      <c r="N125" s="70">
        <v>-160.2</v>
      </c>
      <c r="O125" s="69">
        <v>17364406</v>
      </c>
      <c r="P125" s="70">
        <v>0</v>
      </c>
      <c r="Q125" s="70">
        <v>-108.8</v>
      </c>
    </row>
    <row r="126" spans="2:21" s="42" customFormat="1" ht="12.75" customHeight="1">
      <c r="B126" s="81" t="s">
        <v>110</v>
      </c>
      <c r="C126" s="40">
        <v>20391551</v>
      </c>
      <c r="D126" s="40">
        <v>0</v>
      </c>
      <c r="E126" s="40">
        <v>0</v>
      </c>
      <c r="F126" s="41">
        <v>0</v>
      </c>
      <c r="G126" s="40">
        <v>0</v>
      </c>
      <c r="H126" s="41">
        <v>0</v>
      </c>
      <c r="I126" s="40">
        <v>0</v>
      </c>
      <c r="J126" s="41">
        <v>0</v>
      </c>
      <c r="K126" s="40">
        <v>0</v>
      </c>
      <c r="L126" s="41">
        <v>0</v>
      </c>
      <c r="M126" s="40">
        <v>0</v>
      </c>
      <c r="N126" s="41">
        <v>0</v>
      </c>
      <c r="O126" s="40">
        <v>0</v>
      </c>
      <c r="P126" s="41">
        <v>0</v>
      </c>
      <c r="Q126" s="41">
        <v>0</v>
      </c>
      <c r="T126" s="43"/>
      <c r="U126" s="43"/>
    </row>
    <row r="127" spans="2:21" s="42" customFormat="1" ht="12.75" customHeight="1">
      <c r="B127" s="81" t="s">
        <v>111</v>
      </c>
      <c r="C127" s="40">
        <v>50000000</v>
      </c>
      <c r="D127" s="40">
        <v>3500000</v>
      </c>
      <c r="E127" s="40">
        <v>0</v>
      </c>
      <c r="F127" s="41">
        <v>0</v>
      </c>
      <c r="G127" s="40">
        <v>0</v>
      </c>
      <c r="H127" s="41">
        <v>0</v>
      </c>
      <c r="I127" s="40">
        <v>0</v>
      </c>
      <c r="J127" s="41">
        <v>0</v>
      </c>
      <c r="K127" s="40">
        <v>0</v>
      </c>
      <c r="L127" s="41">
        <v>0</v>
      </c>
      <c r="M127" s="40">
        <v>0</v>
      </c>
      <c r="N127" s="41">
        <v>0</v>
      </c>
      <c r="O127" s="40">
        <v>0</v>
      </c>
      <c r="P127" s="41">
        <v>0</v>
      </c>
      <c r="Q127" s="41">
        <v>0</v>
      </c>
      <c r="T127" s="43"/>
      <c r="U127" s="43"/>
    </row>
    <row r="128" spans="2:21" s="42" customFormat="1" ht="12.75" customHeight="1">
      <c r="B128" s="81" t="s">
        <v>112</v>
      </c>
      <c r="C128" s="40">
        <v>13932849</v>
      </c>
      <c r="D128" s="40">
        <v>236735576</v>
      </c>
      <c r="E128" s="40">
        <v>-321139797</v>
      </c>
      <c r="F128" s="41">
        <v>-2304.9</v>
      </c>
      <c r="G128" s="40">
        <v>-47146859</v>
      </c>
      <c r="H128" s="41">
        <v>-338.4</v>
      </c>
      <c r="I128" s="40">
        <v>-15046448</v>
      </c>
      <c r="J128" s="41">
        <v>-6.4</v>
      </c>
      <c r="K128" s="40">
        <v>-1535660</v>
      </c>
      <c r="L128" s="41">
        <v>-0.6</v>
      </c>
      <c r="M128" s="40">
        <v>-384868764</v>
      </c>
      <c r="N128" s="41">
        <v>-162.6</v>
      </c>
      <c r="O128" s="40">
        <v>17364406</v>
      </c>
      <c r="P128" s="41">
        <v>0</v>
      </c>
      <c r="Q128" s="41">
        <v>-108.8</v>
      </c>
      <c r="T128" s="43"/>
      <c r="U128" s="43"/>
    </row>
    <row r="129" spans="2:17" ht="12.75" customHeight="1">
      <c r="B129" s="84" t="s">
        <v>98</v>
      </c>
      <c r="C129" s="69">
        <v>2160557</v>
      </c>
      <c r="D129" s="69">
        <v>5784890</v>
      </c>
      <c r="E129" s="69">
        <v>-353295</v>
      </c>
      <c r="F129" s="70">
        <v>-16.4</v>
      </c>
      <c r="G129" s="69">
        <v>34919053</v>
      </c>
      <c r="H129" s="70">
        <v>1616.2</v>
      </c>
      <c r="I129" s="69">
        <v>5413324</v>
      </c>
      <c r="J129" s="70">
        <v>93.6</v>
      </c>
      <c r="K129" s="69">
        <v>45623116</v>
      </c>
      <c r="L129" s="70">
        <v>788.7</v>
      </c>
      <c r="M129" s="69">
        <v>85602198</v>
      </c>
      <c r="N129" s="70">
        <v>1479.8</v>
      </c>
      <c r="O129" s="69">
        <v>18641072</v>
      </c>
      <c r="P129" s="70">
        <v>924.2</v>
      </c>
      <c r="Q129" s="70">
        <v>144.7</v>
      </c>
    </row>
    <row r="130" spans="2:21" s="42" customFormat="1" ht="12.75" customHeight="1">
      <c r="B130" s="81" t="s">
        <v>113</v>
      </c>
      <c r="C130" s="40">
        <v>2160557</v>
      </c>
      <c r="D130" s="40">
        <v>5784890</v>
      </c>
      <c r="E130" s="40">
        <v>-353295</v>
      </c>
      <c r="F130" s="41">
        <v>-16.4</v>
      </c>
      <c r="G130" s="40">
        <v>34919053</v>
      </c>
      <c r="H130" s="41">
        <v>1616.2</v>
      </c>
      <c r="I130" s="40">
        <v>5413324</v>
      </c>
      <c r="J130" s="41">
        <v>93.6</v>
      </c>
      <c r="K130" s="40">
        <v>45623116</v>
      </c>
      <c r="L130" s="41">
        <v>788.7</v>
      </c>
      <c r="M130" s="40">
        <v>85602198</v>
      </c>
      <c r="N130" s="41">
        <v>1479.8</v>
      </c>
      <c r="O130" s="40">
        <v>18641072</v>
      </c>
      <c r="P130" s="41">
        <v>924.2</v>
      </c>
      <c r="Q130" s="41">
        <v>144.7</v>
      </c>
      <c r="T130" s="43"/>
      <c r="U130" s="43"/>
    </row>
    <row r="131" spans="2:17" ht="14.25" customHeight="1">
      <c r="B131" s="85" t="s">
        <v>114</v>
      </c>
      <c r="C131" s="86">
        <v>86484957</v>
      </c>
      <c r="D131" s="86">
        <v>246020466</v>
      </c>
      <c r="E131" s="86">
        <v>-321493092</v>
      </c>
      <c r="F131" s="87">
        <v>-371.7</v>
      </c>
      <c r="G131" s="86">
        <v>-12227806</v>
      </c>
      <c r="H131" s="87">
        <v>-14.1</v>
      </c>
      <c r="I131" s="86">
        <v>-9633124</v>
      </c>
      <c r="J131" s="87">
        <v>-3.9</v>
      </c>
      <c r="K131" s="86">
        <v>44087456</v>
      </c>
      <c r="L131" s="87">
        <v>17.9</v>
      </c>
      <c r="M131" s="86">
        <v>-299266566</v>
      </c>
      <c r="N131" s="87">
        <v>-121.6</v>
      </c>
      <c r="O131" s="86">
        <v>36005478</v>
      </c>
      <c r="P131" s="87">
        <v>1296.5</v>
      </c>
      <c r="Q131" s="87">
        <v>22.4</v>
      </c>
    </row>
    <row r="132" spans="2:21" s="34" customFormat="1" ht="4.5" customHeight="1">
      <c r="B132" s="90"/>
      <c r="C132" s="44"/>
      <c r="D132" s="44"/>
      <c r="E132" s="44"/>
      <c r="F132" s="33"/>
      <c r="G132" s="44"/>
      <c r="H132" s="33"/>
      <c r="I132" s="44"/>
      <c r="J132" s="33"/>
      <c r="K132" s="44"/>
      <c r="L132" s="33"/>
      <c r="M132" s="44"/>
      <c r="N132" s="33"/>
      <c r="O132" s="44"/>
      <c r="P132" s="33"/>
      <c r="Q132" s="33"/>
      <c r="T132"/>
      <c r="U132"/>
    </row>
    <row r="133" spans="2:21" s="38" customFormat="1" ht="15.75" customHeight="1">
      <c r="B133" s="91" t="s">
        <v>115</v>
      </c>
      <c r="C133" s="36">
        <v>-43135724733</v>
      </c>
      <c r="D133" s="36">
        <v>-48512453092</v>
      </c>
      <c r="E133" s="36">
        <v>-5776380693</v>
      </c>
      <c r="F133" s="37">
        <v>13.4</v>
      </c>
      <c r="G133" s="36">
        <v>-13937777389</v>
      </c>
      <c r="H133" s="37">
        <v>32.3</v>
      </c>
      <c r="I133" s="36">
        <v>-10487707244</v>
      </c>
      <c r="J133" s="37">
        <v>21.6</v>
      </c>
      <c r="K133" s="36">
        <v>-8893953452</v>
      </c>
      <c r="L133" s="37">
        <v>18.3</v>
      </c>
      <c r="M133" s="36">
        <v>-39095818778</v>
      </c>
      <c r="N133" s="37">
        <v>80.6</v>
      </c>
      <c r="O133" s="36">
        <v>-7900889710</v>
      </c>
      <c r="P133" s="37">
        <v>81.4</v>
      </c>
      <c r="Q133" s="37">
        <v>12.6</v>
      </c>
      <c r="T133"/>
      <c r="U133"/>
    </row>
    <row r="134" spans="2:21" s="42" customFormat="1" ht="12.75" customHeight="1">
      <c r="B134" s="92" t="s">
        <v>116</v>
      </c>
      <c r="C134" s="40">
        <v>4179636915</v>
      </c>
      <c r="D134" s="40">
        <v>5702554913</v>
      </c>
      <c r="E134" s="40">
        <v>1442961500</v>
      </c>
      <c r="F134" s="41">
        <v>34.5</v>
      </c>
      <c r="G134" s="40">
        <v>-4520098992</v>
      </c>
      <c r="H134" s="41">
        <v>-108.1</v>
      </c>
      <c r="I134" s="40">
        <v>-18674491305</v>
      </c>
      <c r="J134" s="41">
        <v>-327.5</v>
      </c>
      <c r="K134" s="40">
        <v>-28315431468</v>
      </c>
      <c r="L134" s="41">
        <v>-496.5</v>
      </c>
      <c r="M134" s="40">
        <v>1442961500</v>
      </c>
      <c r="N134" s="41">
        <v>25.3</v>
      </c>
      <c r="O134" s="40">
        <v>-30045232728</v>
      </c>
      <c r="P134" s="41">
        <v>19.1</v>
      </c>
      <c r="Q134" s="41">
        <v>-5.8</v>
      </c>
      <c r="T134" s="43"/>
      <c r="U134" s="43"/>
    </row>
    <row r="135" spans="2:21" s="42" customFormat="1" ht="15.75" customHeight="1">
      <c r="B135" s="93" t="s">
        <v>117</v>
      </c>
      <c r="C135" s="94">
        <v>-38956087818</v>
      </c>
      <c r="D135" s="94">
        <v>-42809898179</v>
      </c>
      <c r="E135" s="94">
        <v>-4425275046</v>
      </c>
      <c r="F135" s="95">
        <v>11.4</v>
      </c>
      <c r="G135" s="94">
        <v>-18553089136</v>
      </c>
      <c r="H135" s="95">
        <v>47.6</v>
      </c>
      <c r="I135" s="94">
        <v>-28395527062</v>
      </c>
      <c r="J135" s="95">
        <v>66.3</v>
      </c>
      <c r="K135" s="94">
        <v>-25267693516</v>
      </c>
      <c r="L135" s="95">
        <v>59</v>
      </c>
      <c r="M135" s="94">
        <v>-25267693516</v>
      </c>
      <c r="N135" s="95">
        <v>59</v>
      </c>
      <c r="O135" s="94">
        <v>-37844433463</v>
      </c>
      <c r="P135" s="95">
        <v>85.2</v>
      </c>
      <c r="Q135" s="95">
        <v>-33.2</v>
      </c>
      <c r="T135" s="43"/>
      <c r="U135" s="43"/>
    </row>
    <row r="136" spans="2:17" ht="4.5" customHeight="1">
      <c r="B136" s="96"/>
      <c r="C136" s="73"/>
      <c r="D136" s="73"/>
      <c r="E136" s="73"/>
      <c r="F136" s="74"/>
      <c r="G136" s="73"/>
      <c r="H136" s="74"/>
      <c r="I136" s="73"/>
      <c r="J136" s="74"/>
      <c r="K136" s="73"/>
      <c r="L136" s="74"/>
      <c r="M136" s="73"/>
      <c r="N136" s="74"/>
      <c r="O136" s="73"/>
      <c r="P136" s="74"/>
      <c r="Q136" s="74"/>
    </row>
    <row r="138" ht="18">
      <c r="B138" s="8" t="s">
        <v>118</v>
      </c>
    </row>
    <row r="139" spans="2:17" ht="25.5" customHeight="1">
      <c r="B139" s="9"/>
      <c r="C139" s="61" t="s">
        <v>119</v>
      </c>
      <c r="D139" s="97"/>
      <c r="E139" s="98" t="s">
        <v>120</v>
      </c>
      <c r="F139" s="99"/>
      <c r="G139" s="98" t="s">
        <v>121</v>
      </c>
      <c r="H139" s="99"/>
      <c r="I139" s="98" t="s">
        <v>122</v>
      </c>
      <c r="J139" s="99"/>
      <c r="K139" s="98" t="s">
        <v>123</v>
      </c>
      <c r="L139" s="99"/>
      <c r="M139" s="61" t="s">
        <v>124</v>
      </c>
      <c r="N139" s="97"/>
      <c r="O139" s="61" t="s">
        <v>125</v>
      </c>
      <c r="P139" s="97"/>
      <c r="Q139" s="100"/>
    </row>
    <row r="140" spans="2:21" ht="13.5">
      <c r="B140" s="21" t="s">
        <v>12</v>
      </c>
      <c r="C140" s="22" t="s">
        <v>126</v>
      </c>
      <c r="D140" s="22" t="s">
        <v>127</v>
      </c>
      <c r="E140" s="22" t="s">
        <v>126</v>
      </c>
      <c r="F140" s="22" t="s">
        <v>127</v>
      </c>
      <c r="G140" s="22" t="s">
        <v>126</v>
      </c>
      <c r="H140" s="22" t="s">
        <v>127</v>
      </c>
      <c r="I140" s="22" t="s">
        <v>126</v>
      </c>
      <c r="J140" s="22" t="s">
        <v>127</v>
      </c>
      <c r="K140" s="22" t="s">
        <v>126</v>
      </c>
      <c r="L140" s="22" t="s">
        <v>127</v>
      </c>
      <c r="M140" s="22" t="s">
        <v>126</v>
      </c>
      <c r="N140" s="22" t="s">
        <v>127</v>
      </c>
      <c r="O140" s="22" t="s">
        <v>126</v>
      </c>
      <c r="P140" s="22" t="s">
        <v>127</v>
      </c>
      <c r="Q140" s="4"/>
      <c r="R140"/>
      <c r="S140"/>
      <c r="T140" s="4"/>
      <c r="U140" s="4"/>
    </row>
    <row r="141" spans="2:18" s="34" customFormat="1" ht="15.75" customHeight="1">
      <c r="B141" s="101" t="s">
        <v>128</v>
      </c>
      <c r="C141" s="32"/>
      <c r="D141" s="33"/>
      <c r="E141" s="32"/>
      <c r="F141" s="33"/>
      <c r="G141" s="32"/>
      <c r="H141" s="33"/>
      <c r="I141" s="32"/>
      <c r="J141" s="33"/>
      <c r="K141" s="32"/>
      <c r="L141" s="33"/>
      <c r="M141" s="32"/>
      <c r="N141" s="33"/>
      <c r="O141" s="32"/>
      <c r="P141" s="33"/>
      <c r="Q141" s="100"/>
      <c r="R141"/>
    </row>
    <row r="142" spans="2:21" ht="12.75" customHeight="1">
      <c r="B142" s="39" t="s">
        <v>129</v>
      </c>
      <c r="C142" s="40">
        <v>557815609</v>
      </c>
      <c r="D142" s="41">
        <v>16.3</v>
      </c>
      <c r="E142" s="40">
        <v>142081353</v>
      </c>
      <c r="F142" s="41">
        <v>4.1</v>
      </c>
      <c r="G142" s="40">
        <v>125006776</v>
      </c>
      <c r="H142" s="41">
        <v>3.6</v>
      </c>
      <c r="I142" s="40">
        <v>2606047529</v>
      </c>
      <c r="J142" s="41">
        <v>76</v>
      </c>
      <c r="K142" s="40">
        <v>3430951267</v>
      </c>
      <c r="L142" s="41">
        <v>25.8</v>
      </c>
      <c r="M142" s="40">
        <v>70618347</v>
      </c>
      <c r="N142" s="41">
        <v>2.1</v>
      </c>
      <c r="O142" s="40">
        <v>170421540</v>
      </c>
      <c r="P142" s="41">
        <v>5</v>
      </c>
      <c r="Q142" s="100"/>
      <c r="R142"/>
      <c r="T142" s="4"/>
      <c r="U142" s="4"/>
    </row>
    <row r="143" spans="2:21" ht="12.75" customHeight="1">
      <c r="B143" s="39" t="s">
        <v>130</v>
      </c>
      <c r="C143" s="40">
        <v>1161080190</v>
      </c>
      <c r="D143" s="41">
        <v>57.7</v>
      </c>
      <c r="E143" s="40">
        <v>174114202</v>
      </c>
      <c r="F143" s="41">
        <v>8.7</v>
      </c>
      <c r="G143" s="40">
        <v>110838228</v>
      </c>
      <c r="H143" s="41">
        <v>5.5</v>
      </c>
      <c r="I143" s="40">
        <v>566112773</v>
      </c>
      <c r="J143" s="41">
        <v>28.1</v>
      </c>
      <c r="K143" s="40">
        <v>2012145393</v>
      </c>
      <c r="L143" s="41">
        <v>15.1</v>
      </c>
      <c r="M143" s="40">
        <v>40605092</v>
      </c>
      <c r="N143" s="41">
        <v>2</v>
      </c>
      <c r="O143" s="40">
        <v>15324490</v>
      </c>
      <c r="P143" s="41">
        <v>0.8</v>
      </c>
      <c r="Q143" s="100"/>
      <c r="R143"/>
      <c r="T143" s="4"/>
      <c r="U143" s="4"/>
    </row>
    <row r="144" spans="2:21" ht="12.75" customHeight="1">
      <c r="B144" s="39" t="s">
        <v>131</v>
      </c>
      <c r="C144" s="40">
        <v>1088443358</v>
      </c>
      <c r="D144" s="41">
        <v>35.2</v>
      </c>
      <c r="E144" s="40">
        <v>211060213</v>
      </c>
      <c r="F144" s="41">
        <v>6.8</v>
      </c>
      <c r="G144" s="40">
        <v>148766501</v>
      </c>
      <c r="H144" s="41">
        <v>4.8</v>
      </c>
      <c r="I144" s="40">
        <v>1643434495</v>
      </c>
      <c r="J144" s="41">
        <v>53.2</v>
      </c>
      <c r="K144" s="40">
        <v>3091704567</v>
      </c>
      <c r="L144" s="41">
        <v>23.2</v>
      </c>
      <c r="M144" s="40">
        <v>66537726</v>
      </c>
      <c r="N144" s="41">
        <v>2.2</v>
      </c>
      <c r="O144" s="40">
        <v>33641104</v>
      </c>
      <c r="P144" s="41">
        <v>1.1</v>
      </c>
      <c r="Q144" s="100"/>
      <c r="R144"/>
      <c r="T144" s="4"/>
      <c r="U144" s="4"/>
    </row>
    <row r="145" spans="2:21" ht="12.75" customHeight="1">
      <c r="B145" s="39" t="s">
        <v>132</v>
      </c>
      <c r="C145" s="40">
        <v>284280044</v>
      </c>
      <c r="D145" s="41">
        <v>19.7</v>
      </c>
      <c r="E145" s="40">
        <v>72942882</v>
      </c>
      <c r="F145" s="41">
        <v>5.1</v>
      </c>
      <c r="G145" s="40">
        <v>58310198</v>
      </c>
      <c r="H145" s="41">
        <v>4</v>
      </c>
      <c r="I145" s="40">
        <v>1024500415</v>
      </c>
      <c r="J145" s="41">
        <v>71.1</v>
      </c>
      <c r="K145" s="40">
        <v>1440033539</v>
      </c>
      <c r="L145" s="41">
        <v>10.8</v>
      </c>
      <c r="M145" s="40">
        <v>71637876</v>
      </c>
      <c r="N145" s="41">
        <v>5</v>
      </c>
      <c r="O145" s="40">
        <v>36724685</v>
      </c>
      <c r="P145" s="41">
        <v>2.6</v>
      </c>
      <c r="Q145" s="100"/>
      <c r="R145"/>
      <c r="T145" s="4"/>
      <c r="U145" s="4"/>
    </row>
    <row r="146" spans="2:21" ht="12.75" customHeight="1">
      <c r="B146" s="39" t="s">
        <v>133</v>
      </c>
      <c r="C146" s="40">
        <v>212993692</v>
      </c>
      <c r="D146" s="41">
        <v>16.9</v>
      </c>
      <c r="E146" s="40">
        <v>59773101</v>
      </c>
      <c r="F146" s="41">
        <v>4.7</v>
      </c>
      <c r="G146" s="40">
        <v>50426670</v>
      </c>
      <c r="H146" s="41">
        <v>4</v>
      </c>
      <c r="I146" s="40">
        <v>940372022</v>
      </c>
      <c r="J146" s="41">
        <v>74.4</v>
      </c>
      <c r="K146" s="40">
        <v>1263565485</v>
      </c>
      <c r="L146" s="41">
        <v>9.5</v>
      </c>
      <c r="M146" s="40">
        <v>59640277</v>
      </c>
      <c r="N146" s="41">
        <v>4.7</v>
      </c>
      <c r="O146" s="40">
        <v>30186098</v>
      </c>
      <c r="P146" s="41">
        <v>2.4</v>
      </c>
      <c r="Q146" s="100"/>
      <c r="R146"/>
      <c r="T146" s="4"/>
      <c r="U146" s="4"/>
    </row>
    <row r="147" spans="2:21" ht="12.75" customHeight="1">
      <c r="B147" s="39" t="s">
        <v>134</v>
      </c>
      <c r="C147" s="40">
        <v>89514310</v>
      </c>
      <c r="D147" s="41">
        <v>11.5</v>
      </c>
      <c r="E147" s="40">
        <v>15002987</v>
      </c>
      <c r="F147" s="41">
        <v>1.9</v>
      </c>
      <c r="G147" s="40">
        <v>14571837</v>
      </c>
      <c r="H147" s="41">
        <v>1.9</v>
      </c>
      <c r="I147" s="40">
        <v>656769222</v>
      </c>
      <c r="J147" s="41">
        <v>84.7</v>
      </c>
      <c r="K147" s="40">
        <v>775858356</v>
      </c>
      <c r="L147" s="41">
        <v>5.8</v>
      </c>
      <c r="M147" s="40">
        <v>8520453</v>
      </c>
      <c r="N147" s="41">
        <v>1.1</v>
      </c>
      <c r="O147" s="40">
        <v>1225956</v>
      </c>
      <c r="P147" s="41">
        <v>0.2</v>
      </c>
      <c r="Q147" s="100"/>
      <c r="R147"/>
      <c r="T147" s="4"/>
      <c r="U147" s="4"/>
    </row>
    <row r="148" spans="2:21" ht="12.75" customHeight="1">
      <c r="B148" s="39" t="s">
        <v>135</v>
      </c>
      <c r="C148" s="40">
        <v>86776399</v>
      </c>
      <c r="D148" s="41">
        <v>5.9</v>
      </c>
      <c r="E148" s="40">
        <v>43185028</v>
      </c>
      <c r="F148" s="41">
        <v>2.9</v>
      </c>
      <c r="G148" s="40">
        <v>45646324</v>
      </c>
      <c r="H148" s="41">
        <v>3.1</v>
      </c>
      <c r="I148" s="40">
        <v>1299484603</v>
      </c>
      <c r="J148" s="41">
        <v>88.1</v>
      </c>
      <c r="K148" s="40">
        <v>1475092354</v>
      </c>
      <c r="L148" s="41">
        <v>11.1</v>
      </c>
      <c r="M148" s="40">
        <v>387435</v>
      </c>
      <c r="N148" s="41">
        <v>0</v>
      </c>
      <c r="O148" s="40">
        <v>0</v>
      </c>
      <c r="P148" s="41">
        <v>0</v>
      </c>
      <c r="Q148" s="100"/>
      <c r="R148"/>
      <c r="T148" s="4"/>
      <c r="U148" s="4"/>
    </row>
    <row r="149" spans="2:21" ht="12.75" customHeight="1">
      <c r="B149" s="39" t="s">
        <v>136</v>
      </c>
      <c r="C149" s="40">
        <v>-3246072</v>
      </c>
      <c r="D149" s="41">
        <v>9672.4</v>
      </c>
      <c r="E149" s="40">
        <v>137999</v>
      </c>
      <c r="F149" s="41">
        <v>-411.2</v>
      </c>
      <c r="G149" s="40">
        <v>105841</v>
      </c>
      <c r="H149" s="41">
        <v>-315.4</v>
      </c>
      <c r="I149" s="40">
        <v>2968672</v>
      </c>
      <c r="J149" s="41">
        <v>-8845.9</v>
      </c>
      <c r="K149" s="40">
        <v>-33560</v>
      </c>
      <c r="L149" s="41">
        <v>0</v>
      </c>
      <c r="M149" s="40">
        <v>39779614</v>
      </c>
      <c r="N149" s="41">
        <v>-118532.8</v>
      </c>
      <c r="O149" s="40">
        <v>0</v>
      </c>
      <c r="P149" s="41">
        <v>0</v>
      </c>
      <c r="Q149" s="100"/>
      <c r="R149"/>
      <c r="T149" s="4"/>
      <c r="U149" s="4"/>
    </row>
    <row r="150" spans="2:21" ht="12.75" customHeight="1">
      <c r="B150" s="39" t="s">
        <v>89</v>
      </c>
      <c r="C150" s="40">
        <v>-80350912</v>
      </c>
      <c r="D150" s="41">
        <v>44.4</v>
      </c>
      <c r="E150" s="40">
        <v>-33734374</v>
      </c>
      <c r="F150" s="41">
        <v>18.6</v>
      </c>
      <c r="G150" s="40">
        <v>-13298036</v>
      </c>
      <c r="H150" s="41">
        <v>7.3</v>
      </c>
      <c r="I150" s="40">
        <v>-53762508</v>
      </c>
      <c r="J150" s="41">
        <v>29.7</v>
      </c>
      <c r="K150" s="40">
        <v>-181145830</v>
      </c>
      <c r="L150" s="41">
        <v>-1.4</v>
      </c>
      <c r="M150" s="40">
        <v>1612307</v>
      </c>
      <c r="N150" s="41">
        <v>-0.9</v>
      </c>
      <c r="O150" s="40">
        <v>20918322</v>
      </c>
      <c r="P150" s="41">
        <v>-11.5</v>
      </c>
      <c r="Q150" s="100"/>
      <c r="R150"/>
      <c r="T150" s="4"/>
      <c r="U150" s="4"/>
    </row>
    <row r="151" spans="2:18" s="34" customFormat="1" ht="15.75" customHeight="1">
      <c r="B151" s="52" t="s">
        <v>137</v>
      </c>
      <c r="C151" s="53">
        <v>3397306618</v>
      </c>
      <c r="D151" s="102">
        <v>25.5</v>
      </c>
      <c r="E151" s="53">
        <v>684563391</v>
      </c>
      <c r="F151" s="102">
        <v>5.1</v>
      </c>
      <c r="G151" s="53">
        <v>540374339</v>
      </c>
      <c r="H151" s="102">
        <v>4.1</v>
      </c>
      <c r="I151" s="53">
        <v>8685927223</v>
      </c>
      <c r="J151" s="102">
        <v>65.3</v>
      </c>
      <c r="K151" s="53">
        <v>13308171571</v>
      </c>
      <c r="L151" s="102">
        <v>100</v>
      </c>
      <c r="M151" s="53">
        <v>359339127</v>
      </c>
      <c r="N151" s="102">
        <v>2.7</v>
      </c>
      <c r="O151" s="53">
        <v>308442195</v>
      </c>
      <c r="P151" s="102">
        <v>2.3</v>
      </c>
      <c r="Q151" s="100"/>
      <c r="R151"/>
    </row>
    <row r="152" spans="2:18" s="34" customFormat="1" ht="15.75" customHeight="1">
      <c r="B152" s="101" t="s">
        <v>138</v>
      </c>
      <c r="C152" s="103"/>
      <c r="D152" s="104"/>
      <c r="E152" s="103"/>
      <c r="F152" s="104"/>
      <c r="G152" s="103"/>
      <c r="H152" s="104"/>
      <c r="I152" s="103"/>
      <c r="J152" s="104"/>
      <c r="K152" s="103"/>
      <c r="L152" s="104"/>
      <c r="M152" s="103"/>
      <c r="N152" s="104"/>
      <c r="O152" s="103"/>
      <c r="P152" s="104"/>
      <c r="Q152" s="100"/>
      <c r="R152"/>
    </row>
    <row r="153" spans="2:21" ht="12.75" customHeight="1">
      <c r="B153" s="39" t="s">
        <v>139</v>
      </c>
      <c r="C153" s="40">
        <v>188900361</v>
      </c>
      <c r="D153" s="41">
        <v>47.4</v>
      </c>
      <c r="E153" s="40">
        <v>51991779</v>
      </c>
      <c r="F153" s="41">
        <v>13</v>
      </c>
      <c r="G153" s="40">
        <v>28518159</v>
      </c>
      <c r="H153" s="41">
        <v>7.2</v>
      </c>
      <c r="I153" s="40">
        <v>129001684</v>
      </c>
      <c r="J153" s="41">
        <v>32.4</v>
      </c>
      <c r="K153" s="40">
        <v>398411983</v>
      </c>
      <c r="L153" s="41">
        <v>3</v>
      </c>
      <c r="M153" s="40">
        <v>1585808</v>
      </c>
      <c r="N153" s="41">
        <v>0.4</v>
      </c>
      <c r="O153" s="40">
        <v>29036</v>
      </c>
      <c r="P153" s="41">
        <v>0</v>
      </c>
      <c r="Q153" s="100"/>
      <c r="R153"/>
      <c r="T153" s="4"/>
      <c r="U153" s="4"/>
    </row>
    <row r="154" spans="2:21" ht="12.75" customHeight="1">
      <c r="B154" s="39" t="s">
        <v>140</v>
      </c>
      <c r="C154" s="40">
        <v>1428125051</v>
      </c>
      <c r="D154" s="41">
        <v>52</v>
      </c>
      <c r="E154" s="40">
        <v>230911034</v>
      </c>
      <c r="F154" s="41">
        <v>8.4</v>
      </c>
      <c r="G154" s="40">
        <v>163361399</v>
      </c>
      <c r="H154" s="41">
        <v>5.9</v>
      </c>
      <c r="I154" s="40">
        <v>925873978</v>
      </c>
      <c r="J154" s="41">
        <v>33.7</v>
      </c>
      <c r="K154" s="40">
        <v>2748271462</v>
      </c>
      <c r="L154" s="41">
        <v>20.7</v>
      </c>
      <c r="M154" s="40">
        <v>68537835</v>
      </c>
      <c r="N154" s="41">
        <v>2.5</v>
      </c>
      <c r="O154" s="40">
        <v>19648337</v>
      </c>
      <c r="P154" s="41">
        <v>0.7</v>
      </c>
      <c r="Q154" s="100"/>
      <c r="R154"/>
      <c r="T154" s="4"/>
      <c r="U154" s="4"/>
    </row>
    <row r="155" spans="2:21" ht="12.75" customHeight="1">
      <c r="B155" s="39" t="s">
        <v>141</v>
      </c>
      <c r="C155" s="40">
        <v>1673545519</v>
      </c>
      <c r="D155" s="41">
        <v>18</v>
      </c>
      <c r="E155" s="40">
        <v>390136835</v>
      </c>
      <c r="F155" s="41">
        <v>4.2</v>
      </c>
      <c r="G155" s="40">
        <v>309048711</v>
      </c>
      <c r="H155" s="41">
        <v>3.3</v>
      </c>
      <c r="I155" s="40">
        <v>6944061912</v>
      </c>
      <c r="J155" s="41">
        <v>74.5</v>
      </c>
      <c r="K155" s="40">
        <v>9316792977</v>
      </c>
      <c r="L155" s="41">
        <v>70</v>
      </c>
      <c r="M155" s="40">
        <v>285783332</v>
      </c>
      <c r="N155" s="41">
        <v>3.1</v>
      </c>
      <c r="O155" s="40">
        <v>288394402</v>
      </c>
      <c r="P155" s="41">
        <v>3.1</v>
      </c>
      <c r="Q155" s="100"/>
      <c r="R155"/>
      <c r="T155" s="4"/>
      <c r="U155" s="4"/>
    </row>
    <row r="156" spans="2:21" ht="12.75" customHeight="1">
      <c r="B156" s="39" t="s">
        <v>89</v>
      </c>
      <c r="C156" s="40">
        <v>106735687</v>
      </c>
      <c r="D156" s="41">
        <v>12.6</v>
      </c>
      <c r="E156" s="40">
        <v>11523743</v>
      </c>
      <c r="F156" s="41">
        <v>1.4</v>
      </c>
      <c r="G156" s="40">
        <v>39446070</v>
      </c>
      <c r="H156" s="41">
        <v>4.7</v>
      </c>
      <c r="I156" s="40">
        <v>686989649</v>
      </c>
      <c r="J156" s="41">
        <v>81.3</v>
      </c>
      <c r="K156" s="40">
        <v>844695149</v>
      </c>
      <c r="L156" s="41">
        <v>6.3</v>
      </c>
      <c r="M156" s="40">
        <v>1408462</v>
      </c>
      <c r="N156" s="41">
        <v>0.2</v>
      </c>
      <c r="O156" s="40">
        <v>370420</v>
      </c>
      <c r="P156" s="41">
        <v>0</v>
      </c>
      <c r="Q156" s="100"/>
      <c r="R156"/>
      <c r="T156" s="4"/>
      <c r="U156" s="4"/>
    </row>
    <row r="157" spans="2:18" s="34" customFormat="1" ht="15.75" customHeight="1">
      <c r="B157" s="52" t="s">
        <v>142</v>
      </c>
      <c r="C157" s="53">
        <v>3397306618</v>
      </c>
      <c r="D157" s="102">
        <v>25.5</v>
      </c>
      <c r="E157" s="53">
        <v>684563391</v>
      </c>
      <c r="F157" s="102">
        <v>5.1</v>
      </c>
      <c r="G157" s="53">
        <v>540374339</v>
      </c>
      <c r="H157" s="102">
        <v>4.1</v>
      </c>
      <c r="I157" s="53">
        <v>8685927223</v>
      </c>
      <c r="J157" s="102">
        <v>65.3</v>
      </c>
      <c r="K157" s="53">
        <v>13308171571</v>
      </c>
      <c r="L157" s="102">
        <v>100</v>
      </c>
      <c r="M157" s="53">
        <v>357315437</v>
      </c>
      <c r="N157" s="102">
        <v>2.7</v>
      </c>
      <c r="O157" s="53">
        <v>308442195</v>
      </c>
      <c r="P157" s="102">
        <v>2.3</v>
      </c>
      <c r="Q157" s="100"/>
      <c r="R157"/>
    </row>
    <row r="159" ht="18">
      <c r="B159" s="8" t="s">
        <v>143</v>
      </c>
    </row>
    <row r="160" spans="2:17" ht="15" customHeight="1">
      <c r="B160" s="9"/>
      <c r="C160" s="61" t="s">
        <v>119</v>
      </c>
      <c r="D160" s="97"/>
      <c r="E160" s="98" t="s">
        <v>120</v>
      </c>
      <c r="F160" s="99"/>
      <c r="G160" s="61" t="s">
        <v>121</v>
      </c>
      <c r="H160" s="97"/>
      <c r="I160" s="61" t="s">
        <v>122</v>
      </c>
      <c r="J160" s="97"/>
      <c r="K160" s="61" t="s">
        <v>123</v>
      </c>
      <c r="L160" s="97"/>
      <c r="M160" s="105"/>
      <c r="N160" s="106"/>
      <c r="O160" s="100"/>
      <c r="P160" s="100"/>
      <c r="Q160" s="100"/>
    </row>
    <row r="161" spans="2:21" ht="13.5">
      <c r="B161" s="21" t="s">
        <v>12</v>
      </c>
      <c r="C161" s="22" t="s">
        <v>126</v>
      </c>
      <c r="D161" s="22" t="s">
        <v>127</v>
      </c>
      <c r="E161" s="22" t="s">
        <v>126</v>
      </c>
      <c r="F161" s="22" t="s">
        <v>127</v>
      </c>
      <c r="G161" s="22" t="s">
        <v>126</v>
      </c>
      <c r="H161" s="22" t="s">
        <v>127</v>
      </c>
      <c r="I161" s="22" t="s">
        <v>126</v>
      </c>
      <c r="J161" s="22" t="s">
        <v>127</v>
      </c>
      <c r="K161" s="22" t="s">
        <v>126</v>
      </c>
      <c r="L161" s="22" t="s">
        <v>127</v>
      </c>
      <c r="M161" s="100"/>
      <c r="N161" s="100"/>
      <c r="O161" s="100"/>
      <c r="P161" s="4"/>
      <c r="Q161" s="4"/>
      <c r="R161"/>
      <c r="S161"/>
      <c r="T161" s="4"/>
      <c r="U161" s="4"/>
    </row>
    <row r="162" spans="2:21" ht="4.5" customHeight="1">
      <c r="B162" s="26"/>
      <c r="C162" s="27"/>
      <c r="D162" s="28"/>
      <c r="E162" s="27"/>
      <c r="F162" s="28"/>
      <c r="G162" s="27"/>
      <c r="H162" s="28"/>
      <c r="I162" s="27"/>
      <c r="J162" s="28"/>
      <c r="K162" s="27"/>
      <c r="L162" s="28"/>
      <c r="M162" s="100"/>
      <c r="N162" s="100"/>
      <c r="O162" s="100"/>
      <c r="P162" s="4"/>
      <c r="Q162" s="4"/>
      <c r="R162"/>
      <c r="S162"/>
      <c r="T162" s="4"/>
      <c r="U162" s="4"/>
    </row>
    <row r="163" spans="2:19" s="34" customFormat="1" ht="15.75" customHeight="1">
      <c r="B163" s="101" t="s">
        <v>144</v>
      </c>
      <c r="C163" s="32"/>
      <c r="D163" s="33"/>
      <c r="E163" s="32"/>
      <c r="F163" s="33"/>
      <c r="G163" s="32"/>
      <c r="H163" s="33"/>
      <c r="I163" s="32"/>
      <c r="J163" s="33"/>
      <c r="K163" s="32"/>
      <c r="L163" s="33"/>
      <c r="M163" s="100"/>
      <c r="N163" s="100"/>
      <c r="O163" s="100"/>
      <c r="R163"/>
      <c r="S163"/>
    </row>
    <row r="164" spans="2:21" ht="12.75" customHeight="1">
      <c r="B164" s="39" t="s">
        <v>145</v>
      </c>
      <c r="C164" s="40">
        <v>224416100</v>
      </c>
      <c r="D164" s="41">
        <v>81.7</v>
      </c>
      <c r="E164" s="40">
        <v>12212271</v>
      </c>
      <c r="F164" s="41">
        <v>4.4</v>
      </c>
      <c r="G164" s="40">
        <v>13418019</v>
      </c>
      <c r="H164" s="41">
        <v>4.9</v>
      </c>
      <c r="I164" s="40">
        <v>24764247</v>
      </c>
      <c r="J164" s="41">
        <v>9</v>
      </c>
      <c r="K164" s="40">
        <v>274810637</v>
      </c>
      <c r="L164" s="41">
        <v>43.5</v>
      </c>
      <c r="M164" s="100"/>
      <c r="N164" s="100"/>
      <c r="O164" s="100"/>
      <c r="P164" s="4"/>
      <c r="Q164" s="4"/>
      <c r="R164"/>
      <c r="S164"/>
      <c r="T164" s="4"/>
      <c r="U164" s="4"/>
    </row>
    <row r="165" spans="2:21" ht="12.75" customHeight="1">
      <c r="B165" s="39" t="s">
        <v>146</v>
      </c>
      <c r="C165" s="40">
        <v>873830</v>
      </c>
      <c r="D165" s="41">
        <v>59.7</v>
      </c>
      <c r="E165" s="40">
        <v>589658</v>
      </c>
      <c r="F165" s="41">
        <v>40.3</v>
      </c>
      <c r="G165" s="40">
        <v>0</v>
      </c>
      <c r="H165" s="41">
        <v>0</v>
      </c>
      <c r="I165" s="40">
        <v>0</v>
      </c>
      <c r="J165" s="41">
        <v>0</v>
      </c>
      <c r="K165" s="40">
        <v>1463488</v>
      </c>
      <c r="L165" s="41">
        <v>0.2</v>
      </c>
      <c r="M165" s="100"/>
      <c r="N165" s="100"/>
      <c r="O165" s="100"/>
      <c r="P165" s="4"/>
      <c r="Q165" s="4"/>
      <c r="R165"/>
      <c r="S165"/>
      <c r="T165" s="4"/>
      <c r="U165" s="4"/>
    </row>
    <row r="166" spans="2:21" ht="12.75" customHeight="1">
      <c r="B166" s="39" t="s">
        <v>147</v>
      </c>
      <c r="C166" s="40">
        <v>11824138</v>
      </c>
      <c r="D166" s="41">
        <v>100</v>
      </c>
      <c r="E166" s="40">
        <v>0</v>
      </c>
      <c r="F166" s="41">
        <v>0</v>
      </c>
      <c r="G166" s="40">
        <v>0</v>
      </c>
      <c r="H166" s="41">
        <v>0</v>
      </c>
      <c r="I166" s="40">
        <v>0</v>
      </c>
      <c r="J166" s="41">
        <v>0</v>
      </c>
      <c r="K166" s="40">
        <v>11824138</v>
      </c>
      <c r="L166" s="41">
        <v>1.9</v>
      </c>
      <c r="M166" s="100"/>
      <c r="N166" s="100"/>
      <c r="O166" s="100"/>
      <c r="P166" s="4"/>
      <c r="Q166" s="4"/>
      <c r="R166"/>
      <c r="S166"/>
      <c r="T166" s="4"/>
      <c r="U166" s="4"/>
    </row>
    <row r="167" spans="2:21" ht="12.75" customHeight="1">
      <c r="B167" s="39" t="s">
        <v>148</v>
      </c>
      <c r="C167" s="40">
        <v>10982513</v>
      </c>
      <c r="D167" s="41">
        <v>100</v>
      </c>
      <c r="E167" s="40">
        <v>0</v>
      </c>
      <c r="F167" s="41">
        <v>0</v>
      </c>
      <c r="G167" s="40">
        <v>0</v>
      </c>
      <c r="H167" s="41">
        <v>0</v>
      </c>
      <c r="I167" s="40">
        <v>0</v>
      </c>
      <c r="J167" s="41">
        <v>0</v>
      </c>
      <c r="K167" s="40">
        <v>10982513</v>
      </c>
      <c r="L167" s="41">
        <v>1.7</v>
      </c>
      <c r="M167" s="100"/>
      <c r="N167" s="100"/>
      <c r="O167" s="100"/>
      <c r="P167" s="4"/>
      <c r="Q167" s="4"/>
      <c r="R167"/>
      <c r="S167"/>
      <c r="T167" s="4"/>
      <c r="U167" s="4"/>
    </row>
    <row r="168" spans="2:21" ht="12.75" customHeight="1">
      <c r="B168" s="39" t="s">
        <v>149</v>
      </c>
      <c r="C168" s="40">
        <v>0</v>
      </c>
      <c r="D168" s="41">
        <v>0</v>
      </c>
      <c r="E168" s="40">
        <v>0</v>
      </c>
      <c r="F168" s="41">
        <v>0</v>
      </c>
      <c r="G168" s="40">
        <v>0</v>
      </c>
      <c r="H168" s="41">
        <v>0</v>
      </c>
      <c r="I168" s="40">
        <v>0</v>
      </c>
      <c r="J168" s="41">
        <v>0</v>
      </c>
      <c r="K168" s="40">
        <v>0</v>
      </c>
      <c r="L168" s="41">
        <v>0</v>
      </c>
      <c r="M168" s="100"/>
      <c r="N168" s="100"/>
      <c r="O168" s="100"/>
      <c r="P168" s="4"/>
      <c r="Q168" s="4"/>
      <c r="R168"/>
      <c r="S168"/>
      <c r="T168" s="4"/>
      <c r="U168" s="4"/>
    </row>
    <row r="169" spans="2:21" ht="12.75" customHeight="1">
      <c r="B169" s="39" t="s">
        <v>150</v>
      </c>
      <c r="C169" s="40">
        <v>0</v>
      </c>
      <c r="D169" s="41">
        <v>0</v>
      </c>
      <c r="E169" s="40">
        <v>0</v>
      </c>
      <c r="F169" s="41">
        <v>0</v>
      </c>
      <c r="G169" s="40">
        <v>0</v>
      </c>
      <c r="H169" s="41">
        <v>0</v>
      </c>
      <c r="I169" s="40">
        <v>1572953</v>
      </c>
      <c r="J169" s="41">
        <v>100</v>
      </c>
      <c r="K169" s="40">
        <v>1572953</v>
      </c>
      <c r="L169" s="41">
        <v>0.2</v>
      </c>
      <c r="M169" s="100"/>
      <c r="N169" s="100"/>
      <c r="O169" s="100"/>
      <c r="P169" s="4"/>
      <c r="Q169" s="4"/>
      <c r="R169"/>
      <c r="S169"/>
      <c r="T169" s="4"/>
      <c r="U169" s="4"/>
    </row>
    <row r="170" spans="2:21" ht="12.75" customHeight="1">
      <c r="B170" s="39" t="s">
        <v>151</v>
      </c>
      <c r="C170" s="40">
        <v>268613767</v>
      </c>
      <c r="D170" s="41">
        <v>92.7</v>
      </c>
      <c r="E170" s="40">
        <v>6730637</v>
      </c>
      <c r="F170" s="41">
        <v>2.3</v>
      </c>
      <c r="G170" s="40">
        <v>1036665</v>
      </c>
      <c r="H170" s="41">
        <v>0.4</v>
      </c>
      <c r="I170" s="40">
        <v>13481256</v>
      </c>
      <c r="J170" s="41">
        <v>4.7</v>
      </c>
      <c r="K170" s="40">
        <v>289862325</v>
      </c>
      <c r="L170" s="41">
        <v>45.9</v>
      </c>
      <c r="M170" s="100"/>
      <c r="N170" s="100"/>
      <c r="O170" s="100"/>
      <c r="P170" s="4"/>
      <c r="Q170" s="4"/>
      <c r="R170"/>
      <c r="S170"/>
      <c r="T170" s="4"/>
      <c r="U170" s="4"/>
    </row>
    <row r="171" spans="2:21" ht="12.75" customHeight="1">
      <c r="B171" s="39" t="s">
        <v>152</v>
      </c>
      <c r="C171" s="40">
        <v>-562826</v>
      </c>
      <c r="D171" s="41">
        <v>-7.2</v>
      </c>
      <c r="E171" s="40">
        <v>2148542</v>
      </c>
      <c r="F171" s="41">
        <v>27.6</v>
      </c>
      <c r="G171" s="40">
        <v>50828</v>
      </c>
      <c r="H171" s="41">
        <v>0.7</v>
      </c>
      <c r="I171" s="40">
        <v>6140791</v>
      </c>
      <c r="J171" s="41">
        <v>79</v>
      </c>
      <c r="K171" s="40">
        <v>7777335</v>
      </c>
      <c r="L171" s="41">
        <v>1.2</v>
      </c>
      <c r="M171" s="100"/>
      <c r="N171" s="100"/>
      <c r="O171" s="100"/>
      <c r="P171" s="4"/>
      <c r="Q171" s="4"/>
      <c r="R171"/>
      <c r="S171"/>
      <c r="T171" s="4"/>
      <c r="U171" s="4"/>
    </row>
    <row r="172" spans="2:21" ht="12.75" customHeight="1">
      <c r="B172" s="39" t="s">
        <v>89</v>
      </c>
      <c r="C172" s="40">
        <v>26234481</v>
      </c>
      <c r="D172" s="41">
        <v>79.2</v>
      </c>
      <c r="E172" s="40">
        <v>1466668</v>
      </c>
      <c r="F172" s="41">
        <v>4.4</v>
      </c>
      <c r="G172" s="40">
        <v>661792</v>
      </c>
      <c r="H172" s="41">
        <v>2</v>
      </c>
      <c r="I172" s="40">
        <v>4769633</v>
      </c>
      <c r="J172" s="41">
        <v>14.4</v>
      </c>
      <c r="K172" s="40">
        <v>33132574</v>
      </c>
      <c r="L172" s="41">
        <v>5.2</v>
      </c>
      <c r="M172" s="100"/>
      <c r="N172" s="100"/>
      <c r="O172" s="100"/>
      <c r="P172" s="4"/>
      <c r="Q172" s="4"/>
      <c r="R172"/>
      <c r="S172"/>
      <c r="T172" s="4"/>
      <c r="U172" s="4"/>
    </row>
    <row r="173" spans="2:21" ht="4.5" customHeight="1">
      <c r="B173" s="49"/>
      <c r="C173" s="50"/>
      <c r="D173" s="51"/>
      <c r="E173" s="50"/>
      <c r="F173" s="51"/>
      <c r="G173" s="50"/>
      <c r="H173" s="51"/>
      <c r="I173" s="50"/>
      <c r="J173" s="51"/>
      <c r="K173" s="50"/>
      <c r="L173" s="51"/>
      <c r="M173" s="100"/>
      <c r="N173" s="100"/>
      <c r="O173" s="100"/>
      <c r="P173" s="4"/>
      <c r="Q173" s="4"/>
      <c r="R173"/>
      <c r="S173"/>
      <c r="T173" s="4"/>
      <c r="U173" s="4"/>
    </row>
    <row r="174" spans="2:19" s="34" customFormat="1" ht="15.75" customHeight="1">
      <c r="B174" s="52" t="s">
        <v>123</v>
      </c>
      <c r="C174" s="53">
        <v>542382003</v>
      </c>
      <c r="D174" s="102">
        <v>85.9</v>
      </c>
      <c r="E174" s="53">
        <v>23147776</v>
      </c>
      <c r="F174" s="102">
        <v>3.7</v>
      </c>
      <c r="G174" s="53">
        <v>15167304</v>
      </c>
      <c r="H174" s="102">
        <v>2.4</v>
      </c>
      <c r="I174" s="53">
        <v>50728880</v>
      </c>
      <c r="J174" s="102">
        <v>8</v>
      </c>
      <c r="K174" s="53">
        <v>631425963</v>
      </c>
      <c r="L174" s="102">
        <v>100</v>
      </c>
      <c r="M174" s="100"/>
      <c r="N174" s="100"/>
      <c r="O174" s="100"/>
      <c r="R174"/>
      <c r="S174"/>
    </row>
    <row r="176" spans="2:21" s="34" customFormat="1" ht="15">
      <c r="B176" s="108" t="s">
        <v>156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T176"/>
      <c r="U176"/>
    </row>
    <row r="177" spans="2:21" ht="13.5">
      <c r="B177" s="109" t="s">
        <v>157</v>
      </c>
      <c r="C177" s="110"/>
      <c r="D177" s="110"/>
      <c r="E177" s="110"/>
      <c r="F177" s="110"/>
      <c r="G177" s="110"/>
      <c r="H177" s="110"/>
      <c r="I177" s="100"/>
      <c r="J177" s="100"/>
      <c r="K177" s="100"/>
      <c r="L177" s="100"/>
      <c r="M177" s="100"/>
      <c r="N177" s="100"/>
      <c r="O177" s="100"/>
      <c r="P177" s="4"/>
      <c r="Q177" s="4"/>
      <c r="R177"/>
      <c r="S177"/>
      <c r="T177" s="4"/>
      <c r="U177" s="4"/>
    </row>
    <row r="178" spans="2:21" ht="13.5">
      <c r="B178" s="111" t="s">
        <v>158</v>
      </c>
      <c r="C178" s="112"/>
      <c r="D178" s="112"/>
      <c r="E178" s="112"/>
      <c r="F178" s="112"/>
      <c r="G178" s="112"/>
      <c r="H178" s="112"/>
      <c r="I178" s="100"/>
      <c r="J178" s="100"/>
      <c r="K178" s="100"/>
      <c r="L178" s="100"/>
      <c r="M178" s="100"/>
      <c r="N178" s="100"/>
      <c r="O178" s="100"/>
      <c r="P178" s="4"/>
      <c r="Q178" s="4"/>
      <c r="R178"/>
      <c r="S178"/>
      <c r="T178" s="4"/>
      <c r="U178" s="4"/>
    </row>
    <row r="179" spans="2:17" ht="13.5">
      <c r="B179" s="107"/>
      <c r="C179" s="113"/>
      <c r="D179" s="113"/>
      <c r="E179" s="113"/>
      <c r="F179" s="113"/>
      <c r="G179" s="113"/>
      <c r="H179" s="114"/>
      <c r="I179" s="114"/>
      <c r="J179" s="115"/>
      <c r="K179" s="100"/>
      <c r="L179" s="100"/>
      <c r="M179" s="100"/>
      <c r="N179" s="100"/>
      <c r="O179" s="100"/>
      <c r="P179" s="100"/>
      <c r="Q179" s="100"/>
    </row>
    <row r="180" ht="13.5">
      <c r="B180" s="107" t="s">
        <v>153</v>
      </c>
    </row>
    <row r="181" ht="13.5">
      <c r="B181" s="107"/>
    </row>
    <row r="182" ht="13.5">
      <c r="B182" s="107" t="s">
        <v>154</v>
      </c>
    </row>
    <row r="183" ht="13.5">
      <c r="B183" s="107"/>
    </row>
    <row r="184" ht="13.5">
      <c r="B184" s="107"/>
    </row>
    <row r="185" ht="36.75" customHeight="1"/>
  </sheetData>
  <sheetProtection/>
  <mergeCells count="44">
    <mergeCell ref="C177:E177"/>
    <mergeCell ref="F177:H177"/>
    <mergeCell ref="C178:E178"/>
    <mergeCell ref="F178:H178"/>
    <mergeCell ref="M97:N97"/>
    <mergeCell ref="O97:P97"/>
    <mergeCell ref="C139:D139"/>
    <mergeCell ref="M139:N139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48.7109375" style="6" customWidth="1"/>
    <col min="3" max="17" width="12.28125" style="6" customWidth="1"/>
    <col min="18" max="18" width="2.7109375" style="4" customWidth="1"/>
    <col min="19" max="19" width="12.28125" style="4" customWidth="1"/>
    <col min="20" max="21" width="12.421875" style="0" customWidth="1"/>
    <col min="22" max="16384" width="9.140625" style="4" customWidth="1"/>
  </cols>
  <sheetData>
    <row r="2" spans="2:21" s="3" customFormat="1" ht="18">
      <c r="B2" s="1" t="s">
        <v>155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/>
      <c r="U2"/>
    </row>
    <row r="3" spans="2:21" s="3" customFormat="1" ht="18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/>
      <c r="U3"/>
    </row>
    <row r="4" spans="2:19" ht="15.75" customHeight="1">
      <c r="B4" s="4"/>
      <c r="C4" s="5"/>
      <c r="R4" s="6"/>
      <c r="S4" s="6"/>
    </row>
    <row r="5" spans="2:17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P5" s="7"/>
      <c r="Q5" s="7"/>
    </row>
    <row r="6" spans="2:17" ht="15" customHeight="1">
      <c r="B6" s="8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7"/>
      <c r="Q6" s="7"/>
    </row>
    <row r="7" spans="2:17" ht="15" customHeight="1">
      <c r="B7" s="9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3" t="s">
        <v>4</v>
      </c>
      <c r="P7" s="14"/>
      <c r="Q7" s="15" t="s">
        <v>5</v>
      </c>
    </row>
    <row r="8" spans="2:17" ht="15" customHeight="1">
      <c r="B8" s="16"/>
      <c r="C8" s="17" t="s">
        <v>6</v>
      </c>
      <c r="D8" s="18"/>
      <c r="E8" s="19" t="s">
        <v>7</v>
      </c>
      <c r="F8" s="18"/>
      <c r="G8" s="19" t="s">
        <v>8</v>
      </c>
      <c r="H8" s="18"/>
      <c r="I8" s="19" t="s">
        <v>9</v>
      </c>
      <c r="J8" s="18"/>
      <c r="K8" s="19" t="s">
        <v>10</v>
      </c>
      <c r="L8" s="18"/>
      <c r="M8" s="19" t="s">
        <v>11</v>
      </c>
      <c r="N8" s="18"/>
      <c r="O8" s="19" t="s">
        <v>10</v>
      </c>
      <c r="P8" s="18"/>
      <c r="Q8" s="20"/>
    </row>
    <row r="9" spans="2:17" ht="54.75" customHeight="1">
      <c r="B9" s="21" t="s">
        <v>12</v>
      </c>
      <c r="C9" s="22" t="s">
        <v>13</v>
      </c>
      <c r="D9" s="22" t="s">
        <v>14</v>
      </c>
      <c r="E9" s="23" t="s">
        <v>15</v>
      </c>
      <c r="F9" s="24" t="s">
        <v>16</v>
      </c>
      <c r="G9" s="23" t="s">
        <v>15</v>
      </c>
      <c r="H9" s="24" t="s">
        <v>17</v>
      </c>
      <c r="I9" s="23" t="s">
        <v>15</v>
      </c>
      <c r="J9" s="24" t="s">
        <v>18</v>
      </c>
      <c r="K9" s="23" t="s">
        <v>15</v>
      </c>
      <c r="L9" s="24" t="s">
        <v>19</v>
      </c>
      <c r="M9" s="23" t="s">
        <v>15</v>
      </c>
      <c r="N9" s="24" t="s">
        <v>20</v>
      </c>
      <c r="O9" s="23" t="s">
        <v>15</v>
      </c>
      <c r="P9" s="24" t="s">
        <v>20</v>
      </c>
      <c r="Q9" s="25"/>
    </row>
    <row r="10" spans="2:17" ht="4.5" customHeight="1">
      <c r="B10" s="26"/>
      <c r="C10" s="27"/>
      <c r="D10" s="27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9"/>
      <c r="P10" s="30"/>
      <c r="Q10" s="30"/>
    </row>
    <row r="11" spans="2:21" s="34" customFormat="1" ht="15.75" customHeight="1">
      <c r="B11" s="31" t="s">
        <v>21</v>
      </c>
      <c r="C11" s="32"/>
      <c r="D11" s="32"/>
      <c r="E11" s="32"/>
      <c r="F11" s="33"/>
      <c r="G11" s="32"/>
      <c r="H11" s="33"/>
      <c r="I11" s="32"/>
      <c r="J11" s="33"/>
      <c r="K11" s="32"/>
      <c r="L11" s="33"/>
      <c r="M11" s="32"/>
      <c r="N11" s="33"/>
      <c r="O11" s="32"/>
      <c r="P11" s="33"/>
      <c r="Q11" s="33"/>
      <c r="T11"/>
      <c r="U11"/>
    </row>
    <row r="12" spans="2:21" s="38" customFormat="1" ht="15.75" customHeight="1">
      <c r="B12" s="35" t="s">
        <v>22</v>
      </c>
      <c r="C12" s="36">
        <v>43861819422</v>
      </c>
      <c r="D12" s="36">
        <v>44686929268</v>
      </c>
      <c r="E12" s="36">
        <v>10187432996</v>
      </c>
      <c r="F12" s="37">
        <v>23.2</v>
      </c>
      <c r="G12" s="36">
        <v>5356669133</v>
      </c>
      <c r="H12" s="37">
        <v>12.2</v>
      </c>
      <c r="I12" s="36">
        <v>6763001570</v>
      </c>
      <c r="J12" s="37">
        <v>15.1</v>
      </c>
      <c r="K12" s="36">
        <v>5384240457</v>
      </c>
      <c r="L12" s="37">
        <v>12</v>
      </c>
      <c r="M12" s="36">
        <v>27691344156</v>
      </c>
      <c r="N12" s="37">
        <v>62</v>
      </c>
      <c r="O12" s="36">
        <v>2967806154</v>
      </c>
      <c r="P12" s="37">
        <v>149.9</v>
      </c>
      <c r="Q12" s="37">
        <v>81.4</v>
      </c>
      <c r="T12"/>
      <c r="U12"/>
    </row>
    <row r="13" spans="2:21" s="42" customFormat="1" ht="12.75" customHeight="1">
      <c r="B13" s="39" t="s">
        <v>23</v>
      </c>
      <c r="C13" s="40">
        <v>5294234350</v>
      </c>
      <c r="D13" s="40">
        <v>5378723928</v>
      </c>
      <c r="E13" s="40">
        <v>3912456390</v>
      </c>
      <c r="F13" s="41">
        <v>73.9</v>
      </c>
      <c r="G13" s="40">
        <v>668019731</v>
      </c>
      <c r="H13" s="41">
        <v>12.6</v>
      </c>
      <c r="I13" s="40">
        <v>686992997</v>
      </c>
      <c r="J13" s="41">
        <v>12.8</v>
      </c>
      <c r="K13" s="40">
        <v>654812558</v>
      </c>
      <c r="L13" s="41">
        <v>12.2</v>
      </c>
      <c r="M13" s="40">
        <v>5922281676</v>
      </c>
      <c r="N13" s="41">
        <v>110.1</v>
      </c>
      <c r="O13" s="40">
        <v>344653994</v>
      </c>
      <c r="P13" s="41">
        <v>179</v>
      </c>
      <c r="Q13" s="41">
        <v>90</v>
      </c>
      <c r="T13" s="43"/>
      <c r="U13" s="43"/>
    </row>
    <row r="14" spans="2:21" s="42" customFormat="1" ht="12.75" customHeight="1">
      <c r="B14" s="39"/>
      <c r="C14" s="40">
        <v>0</v>
      </c>
      <c r="D14" s="40">
        <v>0</v>
      </c>
      <c r="E14" s="40">
        <v>0</v>
      </c>
      <c r="F14" s="41">
        <v>0</v>
      </c>
      <c r="G14" s="40">
        <v>0</v>
      </c>
      <c r="H14" s="41">
        <v>0</v>
      </c>
      <c r="I14" s="40">
        <v>0</v>
      </c>
      <c r="J14" s="41">
        <v>0</v>
      </c>
      <c r="K14" s="40">
        <v>0</v>
      </c>
      <c r="L14" s="41">
        <v>0</v>
      </c>
      <c r="M14" s="40">
        <v>0</v>
      </c>
      <c r="N14" s="41">
        <v>0</v>
      </c>
      <c r="O14" s="40">
        <v>0</v>
      </c>
      <c r="P14" s="41">
        <v>0</v>
      </c>
      <c r="Q14" s="41">
        <v>0</v>
      </c>
      <c r="T14" s="43"/>
      <c r="U14" s="43"/>
    </row>
    <row r="15" spans="2:21" s="42" customFormat="1" ht="12.75" customHeight="1">
      <c r="B15" s="39" t="s">
        <v>24</v>
      </c>
      <c r="C15" s="40">
        <v>18271581256</v>
      </c>
      <c r="D15" s="40">
        <v>18222853427</v>
      </c>
      <c r="E15" s="40">
        <v>1205821061</v>
      </c>
      <c r="F15" s="41">
        <v>6.6</v>
      </c>
      <c r="G15" s="40">
        <v>819734462</v>
      </c>
      <c r="H15" s="41">
        <v>4.5</v>
      </c>
      <c r="I15" s="40">
        <v>1278061219</v>
      </c>
      <c r="J15" s="41">
        <v>7</v>
      </c>
      <c r="K15" s="40">
        <v>1578278435</v>
      </c>
      <c r="L15" s="41">
        <v>8.7</v>
      </c>
      <c r="M15" s="40">
        <v>4881895177</v>
      </c>
      <c r="N15" s="41">
        <v>26.8</v>
      </c>
      <c r="O15" s="40">
        <v>977536111</v>
      </c>
      <c r="P15" s="41">
        <v>256.9</v>
      </c>
      <c r="Q15" s="41">
        <v>61.5</v>
      </c>
      <c r="T15" s="43"/>
      <c r="U15" s="43"/>
    </row>
    <row r="16" spans="2:21" s="42" customFormat="1" ht="12.75" customHeight="1">
      <c r="B16" s="39" t="s">
        <v>25</v>
      </c>
      <c r="C16" s="40">
        <v>2631591867</v>
      </c>
      <c r="D16" s="40">
        <v>2753083884</v>
      </c>
      <c r="E16" s="40">
        <v>503084919</v>
      </c>
      <c r="F16" s="41">
        <v>19.1</v>
      </c>
      <c r="G16" s="40">
        <v>359579737</v>
      </c>
      <c r="H16" s="41">
        <v>13.7</v>
      </c>
      <c r="I16" s="40">
        <v>617946161</v>
      </c>
      <c r="J16" s="41">
        <v>22.4</v>
      </c>
      <c r="K16" s="40">
        <v>756783249</v>
      </c>
      <c r="L16" s="41">
        <v>27.5</v>
      </c>
      <c r="M16" s="40">
        <v>2237394066</v>
      </c>
      <c r="N16" s="41">
        <v>81.3</v>
      </c>
      <c r="O16" s="40">
        <v>421379763</v>
      </c>
      <c r="P16" s="41">
        <v>277.1</v>
      </c>
      <c r="Q16" s="41">
        <v>79.6</v>
      </c>
      <c r="T16" s="43"/>
      <c r="U16" s="43"/>
    </row>
    <row r="17" spans="2:21" s="42" customFormat="1" ht="12.75" customHeight="1">
      <c r="B17" s="39" t="s">
        <v>26</v>
      </c>
      <c r="C17" s="40">
        <v>1185685156</v>
      </c>
      <c r="D17" s="40">
        <v>1221118360</v>
      </c>
      <c r="E17" s="40">
        <v>248758183</v>
      </c>
      <c r="F17" s="41">
        <v>21</v>
      </c>
      <c r="G17" s="40">
        <v>150208861</v>
      </c>
      <c r="H17" s="41">
        <v>12.7</v>
      </c>
      <c r="I17" s="40">
        <v>269555771</v>
      </c>
      <c r="J17" s="41">
        <v>22.1</v>
      </c>
      <c r="K17" s="40">
        <v>338898494</v>
      </c>
      <c r="L17" s="41">
        <v>27.8</v>
      </c>
      <c r="M17" s="40">
        <v>1007421309</v>
      </c>
      <c r="N17" s="41">
        <v>82.5</v>
      </c>
      <c r="O17" s="40">
        <v>249410643</v>
      </c>
      <c r="P17" s="41">
        <v>374.9</v>
      </c>
      <c r="Q17" s="41">
        <v>35.9</v>
      </c>
      <c r="T17" s="43"/>
      <c r="U17" s="43"/>
    </row>
    <row r="18" spans="2:21" s="42" customFormat="1" ht="12.75" customHeight="1">
      <c r="B18" s="39" t="s">
        <v>27</v>
      </c>
      <c r="C18" s="40">
        <v>966915690</v>
      </c>
      <c r="D18" s="40">
        <v>958898812</v>
      </c>
      <c r="E18" s="40">
        <v>222865298</v>
      </c>
      <c r="F18" s="41">
        <v>23</v>
      </c>
      <c r="G18" s="40">
        <v>136798322</v>
      </c>
      <c r="H18" s="41">
        <v>14.1</v>
      </c>
      <c r="I18" s="40">
        <v>192371144</v>
      </c>
      <c r="J18" s="41">
        <v>20.1</v>
      </c>
      <c r="K18" s="40">
        <v>217944712</v>
      </c>
      <c r="L18" s="41">
        <v>22.7</v>
      </c>
      <c r="M18" s="40">
        <v>769979476</v>
      </c>
      <c r="N18" s="41">
        <v>80.3</v>
      </c>
      <c r="O18" s="40">
        <v>179425993</v>
      </c>
      <c r="P18" s="41">
        <v>126.8</v>
      </c>
      <c r="Q18" s="41">
        <v>21.5</v>
      </c>
      <c r="T18" s="43"/>
      <c r="U18" s="43"/>
    </row>
    <row r="19" spans="2:21" s="42" customFormat="1" ht="12.75" customHeight="1">
      <c r="B19" s="39"/>
      <c r="C19" s="40">
        <v>0</v>
      </c>
      <c r="D19" s="40">
        <v>0</v>
      </c>
      <c r="E19" s="40">
        <v>0</v>
      </c>
      <c r="F19" s="41">
        <v>0</v>
      </c>
      <c r="G19" s="40">
        <v>0</v>
      </c>
      <c r="H19" s="41">
        <v>0</v>
      </c>
      <c r="I19" s="40">
        <v>0</v>
      </c>
      <c r="J19" s="41">
        <v>0</v>
      </c>
      <c r="K19" s="40">
        <v>0</v>
      </c>
      <c r="L19" s="41">
        <v>0</v>
      </c>
      <c r="M19" s="40">
        <v>0</v>
      </c>
      <c r="N19" s="41">
        <v>0</v>
      </c>
      <c r="O19" s="40">
        <v>0</v>
      </c>
      <c r="P19" s="41">
        <v>0</v>
      </c>
      <c r="Q19" s="41">
        <v>0</v>
      </c>
      <c r="T19" s="43"/>
      <c r="U19" s="43"/>
    </row>
    <row r="20" spans="2:21" s="42" customFormat="1" ht="12.75" customHeight="1">
      <c r="B20" s="39" t="s">
        <v>28</v>
      </c>
      <c r="C20" s="40">
        <v>143847376</v>
      </c>
      <c r="D20" s="40">
        <v>140771025</v>
      </c>
      <c r="E20" s="40">
        <v>20345432</v>
      </c>
      <c r="F20" s="41">
        <v>14.1</v>
      </c>
      <c r="G20" s="40">
        <v>16732455</v>
      </c>
      <c r="H20" s="41">
        <v>11.6</v>
      </c>
      <c r="I20" s="40">
        <v>26714450</v>
      </c>
      <c r="J20" s="41">
        <v>19</v>
      </c>
      <c r="K20" s="40">
        <v>37222775</v>
      </c>
      <c r="L20" s="41">
        <v>26.4</v>
      </c>
      <c r="M20" s="40">
        <v>101015112</v>
      </c>
      <c r="N20" s="41">
        <v>71.8</v>
      </c>
      <c r="O20" s="40">
        <v>28984493</v>
      </c>
      <c r="P20" s="41">
        <v>121.5</v>
      </c>
      <c r="Q20" s="41">
        <v>28.4</v>
      </c>
      <c r="T20" s="43"/>
      <c r="U20" s="43"/>
    </row>
    <row r="21" spans="2:21" s="42" customFormat="1" ht="12.75" customHeight="1">
      <c r="B21" s="39" t="s">
        <v>29</v>
      </c>
      <c r="C21" s="40">
        <v>558409973</v>
      </c>
      <c r="D21" s="40">
        <v>610777307</v>
      </c>
      <c r="E21" s="40">
        <v>165111587</v>
      </c>
      <c r="F21" s="41">
        <v>29.6</v>
      </c>
      <c r="G21" s="40">
        <v>64106631</v>
      </c>
      <c r="H21" s="41">
        <v>11.5</v>
      </c>
      <c r="I21" s="40">
        <v>177214305</v>
      </c>
      <c r="J21" s="41">
        <v>29</v>
      </c>
      <c r="K21" s="40">
        <v>228347465</v>
      </c>
      <c r="L21" s="41">
        <v>37.4</v>
      </c>
      <c r="M21" s="40">
        <v>634779988</v>
      </c>
      <c r="N21" s="41">
        <v>103.9</v>
      </c>
      <c r="O21" s="40">
        <v>144561724</v>
      </c>
      <c r="P21" s="41">
        <v>156.8</v>
      </c>
      <c r="Q21" s="41">
        <v>58</v>
      </c>
      <c r="T21" s="43"/>
      <c r="U21" s="43"/>
    </row>
    <row r="22" spans="2:21" s="42" customFormat="1" ht="12.75" customHeight="1">
      <c r="B22" s="39" t="s">
        <v>30</v>
      </c>
      <c r="C22" s="40">
        <v>741020602</v>
      </c>
      <c r="D22" s="40">
        <v>854774690</v>
      </c>
      <c r="E22" s="40">
        <v>62267095</v>
      </c>
      <c r="F22" s="41">
        <v>8.4</v>
      </c>
      <c r="G22" s="40">
        <v>137107964</v>
      </c>
      <c r="H22" s="41">
        <v>18.5</v>
      </c>
      <c r="I22" s="40">
        <v>189312712</v>
      </c>
      <c r="J22" s="41">
        <v>22.1</v>
      </c>
      <c r="K22" s="40">
        <v>211843400</v>
      </c>
      <c r="L22" s="41">
        <v>24.8</v>
      </c>
      <c r="M22" s="40">
        <v>600531171</v>
      </c>
      <c r="N22" s="41">
        <v>70.3</v>
      </c>
      <c r="O22" s="40">
        <v>132251517</v>
      </c>
      <c r="P22" s="41">
        <v>223.4</v>
      </c>
      <c r="Q22" s="41">
        <v>60.2</v>
      </c>
      <c r="T22" s="43"/>
      <c r="U22" s="43"/>
    </row>
    <row r="23" spans="2:21" s="42" customFormat="1" ht="12.75" customHeight="1">
      <c r="B23" s="39" t="s">
        <v>31</v>
      </c>
      <c r="C23" s="40">
        <v>0</v>
      </c>
      <c r="D23" s="40">
        <v>0</v>
      </c>
      <c r="E23" s="40">
        <v>0</v>
      </c>
      <c r="F23" s="41">
        <v>0</v>
      </c>
      <c r="G23" s="40">
        <v>119819</v>
      </c>
      <c r="H23" s="41">
        <v>0</v>
      </c>
      <c r="I23" s="40">
        <v>-119819</v>
      </c>
      <c r="J23" s="41">
        <v>0</v>
      </c>
      <c r="K23" s="40">
        <v>3565</v>
      </c>
      <c r="L23" s="41">
        <v>0</v>
      </c>
      <c r="M23" s="40">
        <v>3565</v>
      </c>
      <c r="N23" s="41">
        <v>0</v>
      </c>
      <c r="O23" s="40">
        <v>0</v>
      </c>
      <c r="P23" s="41">
        <v>1392</v>
      </c>
      <c r="Q23" s="41">
        <v>-100</v>
      </c>
      <c r="T23" s="43"/>
      <c r="U23" s="43"/>
    </row>
    <row r="24" spans="2:21" s="42" customFormat="1" ht="12.75" customHeight="1">
      <c r="B24" s="39" t="s">
        <v>32</v>
      </c>
      <c r="C24" s="40">
        <v>352305041</v>
      </c>
      <c r="D24" s="40">
        <v>353270617</v>
      </c>
      <c r="E24" s="40">
        <v>24856001</v>
      </c>
      <c r="F24" s="41">
        <v>7.1</v>
      </c>
      <c r="G24" s="40">
        <v>17562527</v>
      </c>
      <c r="H24" s="41">
        <v>5</v>
      </c>
      <c r="I24" s="40">
        <v>29100006</v>
      </c>
      <c r="J24" s="41">
        <v>8.2</v>
      </c>
      <c r="K24" s="40">
        <v>8358330</v>
      </c>
      <c r="L24" s="41">
        <v>2.4</v>
      </c>
      <c r="M24" s="40">
        <v>79876864</v>
      </c>
      <c r="N24" s="41">
        <v>22.6</v>
      </c>
      <c r="O24" s="40">
        <v>45128009</v>
      </c>
      <c r="P24" s="41">
        <v>409.9</v>
      </c>
      <c r="Q24" s="41">
        <v>-81.5</v>
      </c>
      <c r="T24" s="43"/>
      <c r="U24" s="43"/>
    </row>
    <row r="25" spans="2:21" s="42" customFormat="1" ht="12.75" customHeight="1">
      <c r="B25" s="39" t="s">
        <v>33</v>
      </c>
      <c r="C25" s="40">
        <v>137713373</v>
      </c>
      <c r="D25" s="40">
        <v>137522929</v>
      </c>
      <c r="E25" s="40">
        <v>30827081</v>
      </c>
      <c r="F25" s="41">
        <v>22.4</v>
      </c>
      <c r="G25" s="40">
        <v>23888509</v>
      </c>
      <c r="H25" s="41">
        <v>17.3</v>
      </c>
      <c r="I25" s="40">
        <v>73621536</v>
      </c>
      <c r="J25" s="41">
        <v>53.5</v>
      </c>
      <c r="K25" s="40">
        <v>98821060</v>
      </c>
      <c r="L25" s="41">
        <v>71.9</v>
      </c>
      <c r="M25" s="40">
        <v>227158186</v>
      </c>
      <c r="N25" s="41">
        <v>165.2</v>
      </c>
      <c r="O25" s="40">
        <v>28649273</v>
      </c>
      <c r="P25" s="41">
        <v>128</v>
      </c>
      <c r="Q25" s="41">
        <v>244.9</v>
      </c>
      <c r="T25" s="43"/>
      <c r="U25" s="43"/>
    </row>
    <row r="26" spans="2:21" s="42" customFormat="1" ht="12.75" customHeight="1">
      <c r="B26" s="39" t="s">
        <v>34</v>
      </c>
      <c r="C26" s="40">
        <v>95365145</v>
      </c>
      <c r="D26" s="40">
        <v>94699828</v>
      </c>
      <c r="E26" s="40">
        <v>17449231</v>
      </c>
      <c r="F26" s="41">
        <v>18.3</v>
      </c>
      <c r="G26" s="40">
        <v>14013739</v>
      </c>
      <c r="H26" s="41">
        <v>14.7</v>
      </c>
      <c r="I26" s="40">
        <v>28674030</v>
      </c>
      <c r="J26" s="41">
        <v>30.3</v>
      </c>
      <c r="K26" s="40">
        <v>16032096</v>
      </c>
      <c r="L26" s="41">
        <v>16.9</v>
      </c>
      <c r="M26" s="40">
        <v>76169096</v>
      </c>
      <c r="N26" s="41">
        <v>80.4</v>
      </c>
      <c r="O26" s="40">
        <v>25809713</v>
      </c>
      <c r="P26" s="41">
        <v>80.2</v>
      </c>
      <c r="Q26" s="41">
        <v>-37.9</v>
      </c>
      <c r="T26" s="43"/>
      <c r="U26" s="43"/>
    </row>
    <row r="27" spans="2:21" s="42" customFormat="1" ht="12.75" customHeight="1">
      <c r="B27" s="39" t="s">
        <v>35</v>
      </c>
      <c r="C27" s="40">
        <v>10472431685</v>
      </c>
      <c r="D27" s="40">
        <v>10709855561</v>
      </c>
      <c r="E27" s="40">
        <v>3437513743</v>
      </c>
      <c r="F27" s="41">
        <v>32.8</v>
      </c>
      <c r="G27" s="40">
        <v>2678840381</v>
      </c>
      <c r="H27" s="41">
        <v>25.6</v>
      </c>
      <c r="I27" s="40">
        <v>2649469871</v>
      </c>
      <c r="J27" s="41">
        <v>24.7</v>
      </c>
      <c r="K27" s="40">
        <v>1213915009</v>
      </c>
      <c r="L27" s="41">
        <v>11.3</v>
      </c>
      <c r="M27" s="40">
        <v>9979739004</v>
      </c>
      <c r="N27" s="41">
        <v>93.2</v>
      </c>
      <c r="O27" s="40">
        <v>262151718</v>
      </c>
      <c r="P27" s="41">
        <v>108.3</v>
      </c>
      <c r="Q27" s="41">
        <v>363.1</v>
      </c>
      <c r="T27" s="43"/>
      <c r="U27" s="43"/>
    </row>
    <row r="28" spans="2:21" s="42" customFormat="1" ht="12.75" customHeight="1">
      <c r="B28" s="39" t="s">
        <v>36</v>
      </c>
      <c r="C28" s="40">
        <v>2918193840</v>
      </c>
      <c r="D28" s="40">
        <v>3134021300</v>
      </c>
      <c r="E28" s="40">
        <v>329898414</v>
      </c>
      <c r="F28" s="41">
        <v>11.3</v>
      </c>
      <c r="G28" s="40">
        <v>268211843</v>
      </c>
      <c r="H28" s="41">
        <v>9.2</v>
      </c>
      <c r="I28" s="40">
        <v>543725008</v>
      </c>
      <c r="J28" s="41">
        <v>17.3</v>
      </c>
      <c r="K28" s="40">
        <v>22728578</v>
      </c>
      <c r="L28" s="41">
        <v>0.7</v>
      </c>
      <c r="M28" s="40">
        <v>1164563843</v>
      </c>
      <c r="N28" s="41">
        <v>37.2</v>
      </c>
      <c r="O28" s="40">
        <v>128851326</v>
      </c>
      <c r="P28" s="41">
        <v>72.2</v>
      </c>
      <c r="Q28" s="41">
        <v>-82.4</v>
      </c>
      <c r="T28" s="43"/>
      <c r="U28" s="43"/>
    </row>
    <row r="29" spans="2:21" s="42" customFormat="1" ht="12.75" customHeight="1">
      <c r="B29" s="39" t="s">
        <v>37</v>
      </c>
      <c r="C29" s="40">
        <v>92524068</v>
      </c>
      <c r="D29" s="40">
        <v>116557600</v>
      </c>
      <c r="E29" s="40">
        <v>6178561</v>
      </c>
      <c r="F29" s="41">
        <v>6.7</v>
      </c>
      <c r="G29" s="40">
        <v>1744152</v>
      </c>
      <c r="H29" s="41">
        <v>1.9</v>
      </c>
      <c r="I29" s="40">
        <v>362179</v>
      </c>
      <c r="J29" s="41">
        <v>0.3</v>
      </c>
      <c r="K29" s="40">
        <v>250731</v>
      </c>
      <c r="L29" s="41">
        <v>0.2</v>
      </c>
      <c r="M29" s="40">
        <v>8535623</v>
      </c>
      <c r="N29" s="41">
        <v>7.3</v>
      </c>
      <c r="O29" s="40">
        <v>-988123</v>
      </c>
      <c r="P29" s="41">
        <v>15.9</v>
      </c>
      <c r="Q29" s="41">
        <v>-125.4</v>
      </c>
      <c r="T29" s="43"/>
      <c r="U29" s="43"/>
    </row>
    <row r="30" spans="2:21" s="34" customFormat="1" ht="4.5" customHeight="1">
      <c r="B30" s="31"/>
      <c r="C30" s="44"/>
      <c r="D30" s="44"/>
      <c r="E30" s="44"/>
      <c r="F30" s="33"/>
      <c r="G30" s="44"/>
      <c r="H30" s="33"/>
      <c r="I30" s="44"/>
      <c r="J30" s="33"/>
      <c r="K30" s="44"/>
      <c r="L30" s="33"/>
      <c r="M30" s="44"/>
      <c r="N30" s="33"/>
      <c r="O30" s="44"/>
      <c r="P30" s="33"/>
      <c r="Q30" s="33"/>
      <c r="T30"/>
      <c r="U30"/>
    </row>
    <row r="31" spans="2:21" s="45" customFormat="1" ht="15.75" customHeight="1">
      <c r="B31" s="35" t="s">
        <v>38</v>
      </c>
      <c r="C31" s="36">
        <v>35468396140</v>
      </c>
      <c r="D31" s="36">
        <v>35750097198</v>
      </c>
      <c r="E31" s="36">
        <v>4556830068</v>
      </c>
      <c r="F31" s="37">
        <v>12.8</v>
      </c>
      <c r="G31" s="36">
        <v>5125575110</v>
      </c>
      <c r="H31" s="37">
        <v>14.5</v>
      </c>
      <c r="I31" s="36">
        <v>6627861316</v>
      </c>
      <c r="J31" s="37">
        <v>18.5</v>
      </c>
      <c r="K31" s="36">
        <v>6235140830</v>
      </c>
      <c r="L31" s="37">
        <v>17.4</v>
      </c>
      <c r="M31" s="36">
        <v>22545407324</v>
      </c>
      <c r="N31" s="37">
        <v>63.1</v>
      </c>
      <c r="O31" s="36">
        <v>6871204865</v>
      </c>
      <c r="P31" s="37">
        <v>99.4</v>
      </c>
      <c r="Q31" s="37">
        <v>-9.3</v>
      </c>
      <c r="T31" s="46"/>
      <c r="U31" s="46"/>
    </row>
    <row r="32" spans="2:21" s="42" customFormat="1" ht="12.75" customHeight="1">
      <c r="B32" s="47" t="s">
        <v>39</v>
      </c>
      <c r="C32" s="40">
        <v>12249644845</v>
      </c>
      <c r="D32" s="40">
        <v>12294304804</v>
      </c>
      <c r="E32" s="40">
        <v>2137034957</v>
      </c>
      <c r="F32" s="41">
        <v>17.4</v>
      </c>
      <c r="G32" s="40">
        <v>1995845165</v>
      </c>
      <c r="H32" s="41">
        <v>16.3</v>
      </c>
      <c r="I32" s="40">
        <v>2688611434</v>
      </c>
      <c r="J32" s="41">
        <v>21.9</v>
      </c>
      <c r="K32" s="40">
        <v>2885257518</v>
      </c>
      <c r="L32" s="41">
        <v>23.5</v>
      </c>
      <c r="M32" s="40">
        <v>9706749074</v>
      </c>
      <c r="N32" s="41">
        <v>79</v>
      </c>
      <c r="O32" s="40">
        <v>2325864312</v>
      </c>
      <c r="P32" s="41">
        <v>88.4</v>
      </c>
      <c r="Q32" s="41">
        <v>24.1</v>
      </c>
      <c r="T32" s="43"/>
      <c r="U32" s="43"/>
    </row>
    <row r="33" spans="2:21" s="42" customFormat="1" ht="12.75" customHeight="1">
      <c r="B33" s="47" t="s">
        <v>40</v>
      </c>
      <c r="C33" s="40">
        <v>700123641</v>
      </c>
      <c r="D33" s="40">
        <v>691746107</v>
      </c>
      <c r="E33" s="40">
        <v>127144909</v>
      </c>
      <c r="F33" s="41">
        <v>18.2</v>
      </c>
      <c r="G33" s="40">
        <v>132325010</v>
      </c>
      <c r="H33" s="41">
        <v>18.9</v>
      </c>
      <c r="I33" s="40">
        <v>146426711</v>
      </c>
      <c r="J33" s="41">
        <v>21.2</v>
      </c>
      <c r="K33" s="40">
        <v>195089516</v>
      </c>
      <c r="L33" s="41">
        <v>28.2</v>
      </c>
      <c r="M33" s="40">
        <v>600986146</v>
      </c>
      <c r="N33" s="41">
        <v>86.9</v>
      </c>
      <c r="O33" s="40">
        <v>143777721</v>
      </c>
      <c r="P33" s="41">
        <v>78.5</v>
      </c>
      <c r="Q33" s="41">
        <v>35.7</v>
      </c>
      <c r="T33" s="43"/>
      <c r="U33" s="43"/>
    </row>
    <row r="34" spans="2:21" s="42" customFormat="1" ht="12.75" customHeight="1">
      <c r="B34" s="47" t="s">
        <v>41</v>
      </c>
      <c r="C34" s="40">
        <v>2453890869</v>
      </c>
      <c r="D34" s="40">
        <v>2538472608</v>
      </c>
      <c r="E34" s="40">
        <v>456713241</v>
      </c>
      <c r="F34" s="41">
        <v>18.6</v>
      </c>
      <c r="G34" s="40">
        <v>115177424</v>
      </c>
      <c r="H34" s="41">
        <v>4.7</v>
      </c>
      <c r="I34" s="40">
        <v>303343721</v>
      </c>
      <c r="J34" s="41">
        <v>11.9</v>
      </c>
      <c r="K34" s="40">
        <v>-156177328</v>
      </c>
      <c r="L34" s="41">
        <v>-6.2</v>
      </c>
      <c r="M34" s="40">
        <v>719057058</v>
      </c>
      <c r="N34" s="41">
        <v>28.3</v>
      </c>
      <c r="O34" s="40">
        <v>259473964</v>
      </c>
      <c r="P34" s="41">
        <v>68.6</v>
      </c>
      <c r="Q34" s="41">
        <v>-160.2</v>
      </c>
      <c r="T34" s="43"/>
      <c r="U34" s="43"/>
    </row>
    <row r="35" spans="2:21" s="42" customFormat="1" ht="12.75" customHeight="1">
      <c r="B35" s="47" t="s">
        <v>42</v>
      </c>
      <c r="C35" s="40">
        <v>3495194226</v>
      </c>
      <c r="D35" s="40">
        <v>3547110499</v>
      </c>
      <c r="E35" s="40">
        <v>468789556</v>
      </c>
      <c r="F35" s="41">
        <v>13.4</v>
      </c>
      <c r="G35" s="40">
        <v>586494569</v>
      </c>
      <c r="H35" s="41">
        <v>16.8</v>
      </c>
      <c r="I35" s="40">
        <v>533670192</v>
      </c>
      <c r="J35" s="41">
        <v>15</v>
      </c>
      <c r="K35" s="40">
        <v>568802600</v>
      </c>
      <c r="L35" s="41">
        <v>16</v>
      </c>
      <c r="M35" s="40">
        <v>2157756917</v>
      </c>
      <c r="N35" s="41">
        <v>60.8</v>
      </c>
      <c r="O35" s="40">
        <v>1155686983</v>
      </c>
      <c r="P35" s="41">
        <v>89.9</v>
      </c>
      <c r="Q35" s="41">
        <v>-50.8</v>
      </c>
      <c r="T35" s="43"/>
      <c r="U35" s="43"/>
    </row>
    <row r="36" spans="2:21" s="42" customFormat="1" ht="12.75" customHeight="1">
      <c r="B36" s="47" t="s">
        <v>43</v>
      </c>
      <c r="C36" s="40">
        <v>298095095</v>
      </c>
      <c r="D36" s="40">
        <v>305556611</v>
      </c>
      <c r="E36" s="40">
        <v>59963599</v>
      </c>
      <c r="F36" s="41">
        <v>20.1</v>
      </c>
      <c r="G36" s="40">
        <v>33697314</v>
      </c>
      <c r="H36" s="41">
        <v>11.3</v>
      </c>
      <c r="I36" s="40">
        <v>92891010</v>
      </c>
      <c r="J36" s="41">
        <v>30.4</v>
      </c>
      <c r="K36" s="40">
        <v>678790</v>
      </c>
      <c r="L36" s="41">
        <v>0.2</v>
      </c>
      <c r="M36" s="40">
        <v>187230713</v>
      </c>
      <c r="N36" s="41">
        <v>61.3</v>
      </c>
      <c r="O36" s="40">
        <v>53817430</v>
      </c>
      <c r="P36" s="41">
        <v>72.2</v>
      </c>
      <c r="Q36" s="41">
        <v>-98.7</v>
      </c>
      <c r="T36" s="43"/>
      <c r="U36" s="43"/>
    </row>
    <row r="37" spans="2:21" s="42" customFormat="1" ht="12.75" customHeight="1">
      <c r="B37" s="47" t="s">
        <v>44</v>
      </c>
      <c r="C37" s="40">
        <v>7353606522</v>
      </c>
      <c r="D37" s="40">
        <v>7268068015</v>
      </c>
      <c r="E37" s="40">
        <v>1007688228</v>
      </c>
      <c r="F37" s="41">
        <v>13.7</v>
      </c>
      <c r="G37" s="40">
        <v>729243595</v>
      </c>
      <c r="H37" s="41">
        <v>9.9</v>
      </c>
      <c r="I37" s="40">
        <v>1326372339</v>
      </c>
      <c r="J37" s="41">
        <v>18.2</v>
      </c>
      <c r="K37" s="40">
        <v>1367597155</v>
      </c>
      <c r="L37" s="41">
        <v>18.8</v>
      </c>
      <c r="M37" s="40">
        <v>4430901317</v>
      </c>
      <c r="N37" s="41">
        <v>61</v>
      </c>
      <c r="O37" s="40">
        <v>898785115</v>
      </c>
      <c r="P37" s="41">
        <v>155.1</v>
      </c>
      <c r="Q37" s="41">
        <v>52.2</v>
      </c>
      <c r="T37" s="43"/>
      <c r="U37" s="43"/>
    </row>
    <row r="38" spans="2:21" s="42" customFormat="1" ht="12.75" customHeight="1">
      <c r="B38" s="47" t="s">
        <v>45</v>
      </c>
      <c r="C38" s="40">
        <v>596878662</v>
      </c>
      <c r="D38" s="40">
        <v>652619868</v>
      </c>
      <c r="E38" s="40">
        <v>88327899</v>
      </c>
      <c r="F38" s="41">
        <v>14.8</v>
      </c>
      <c r="G38" s="40">
        <v>87410968</v>
      </c>
      <c r="H38" s="41">
        <v>14.6</v>
      </c>
      <c r="I38" s="40">
        <v>97996977</v>
      </c>
      <c r="J38" s="41">
        <v>15</v>
      </c>
      <c r="K38" s="40">
        <v>134655886</v>
      </c>
      <c r="L38" s="41">
        <v>20.6</v>
      </c>
      <c r="M38" s="40">
        <v>408391730</v>
      </c>
      <c r="N38" s="41">
        <v>62.6</v>
      </c>
      <c r="O38" s="40">
        <v>183814861</v>
      </c>
      <c r="P38" s="41">
        <v>99.8</v>
      </c>
      <c r="Q38" s="41">
        <v>-26.7</v>
      </c>
      <c r="T38" s="43"/>
      <c r="U38" s="43"/>
    </row>
    <row r="39" spans="2:21" s="42" customFormat="1" ht="12.75" customHeight="1">
      <c r="B39" s="47" t="s">
        <v>46</v>
      </c>
      <c r="C39" s="40">
        <v>4353106457</v>
      </c>
      <c r="D39" s="40">
        <v>4378509856</v>
      </c>
      <c r="E39" s="40">
        <v>461876815</v>
      </c>
      <c r="F39" s="41">
        <v>10.6</v>
      </c>
      <c r="G39" s="40">
        <v>750014660</v>
      </c>
      <c r="H39" s="41">
        <v>17.2</v>
      </c>
      <c r="I39" s="40">
        <v>636003834</v>
      </c>
      <c r="J39" s="41">
        <v>14.5</v>
      </c>
      <c r="K39" s="40">
        <v>598039941</v>
      </c>
      <c r="L39" s="41">
        <v>13.7</v>
      </c>
      <c r="M39" s="40">
        <v>2445935250</v>
      </c>
      <c r="N39" s="41">
        <v>55.9</v>
      </c>
      <c r="O39" s="40">
        <v>1032195983</v>
      </c>
      <c r="P39" s="41">
        <v>101.7</v>
      </c>
      <c r="Q39" s="41">
        <v>-42.1</v>
      </c>
      <c r="T39" s="43"/>
      <c r="U39" s="43"/>
    </row>
    <row r="40" spans="2:21" s="42" customFormat="1" ht="12.75" customHeight="1">
      <c r="B40" s="47" t="s">
        <v>35</v>
      </c>
      <c r="C40" s="40">
        <v>374995522</v>
      </c>
      <c r="D40" s="40">
        <v>524112554</v>
      </c>
      <c r="E40" s="40">
        <v>49909481</v>
      </c>
      <c r="F40" s="41">
        <v>13.3</v>
      </c>
      <c r="G40" s="40">
        <v>76789705</v>
      </c>
      <c r="H40" s="41">
        <v>20.5</v>
      </c>
      <c r="I40" s="40">
        <v>126871438</v>
      </c>
      <c r="J40" s="41">
        <v>24.2</v>
      </c>
      <c r="K40" s="40">
        <v>134000623</v>
      </c>
      <c r="L40" s="41">
        <v>25.6</v>
      </c>
      <c r="M40" s="40">
        <v>387571247</v>
      </c>
      <c r="N40" s="41">
        <v>73.9</v>
      </c>
      <c r="O40" s="40">
        <v>70220893</v>
      </c>
      <c r="P40" s="41">
        <v>93</v>
      </c>
      <c r="Q40" s="41">
        <v>90.8</v>
      </c>
      <c r="T40" s="43"/>
      <c r="U40" s="43"/>
    </row>
    <row r="41" spans="2:21" s="42" customFormat="1" ht="12.75" customHeight="1">
      <c r="B41" s="47" t="s">
        <v>47</v>
      </c>
      <c r="C41" s="40">
        <v>3551786202</v>
      </c>
      <c r="D41" s="40">
        <v>3473422169</v>
      </c>
      <c r="E41" s="40">
        <v>-303821906</v>
      </c>
      <c r="F41" s="41">
        <v>-8.6</v>
      </c>
      <c r="G41" s="40">
        <v>618568749</v>
      </c>
      <c r="H41" s="41">
        <v>17.4</v>
      </c>
      <c r="I41" s="40">
        <v>607291419</v>
      </c>
      <c r="J41" s="41">
        <v>17.5</v>
      </c>
      <c r="K41" s="40">
        <v>525058041</v>
      </c>
      <c r="L41" s="41">
        <v>15.1</v>
      </c>
      <c r="M41" s="40">
        <v>1447096303</v>
      </c>
      <c r="N41" s="41">
        <v>41.7</v>
      </c>
      <c r="O41" s="40">
        <v>727375508</v>
      </c>
      <c r="P41" s="41">
        <v>98.6</v>
      </c>
      <c r="Q41" s="41">
        <v>-27.8</v>
      </c>
      <c r="T41" s="43"/>
      <c r="U41" s="43"/>
    </row>
    <row r="42" spans="2:21" s="42" customFormat="1" ht="12.75" customHeight="1">
      <c r="B42" s="48" t="s">
        <v>48</v>
      </c>
      <c r="C42" s="40">
        <v>41074099</v>
      </c>
      <c r="D42" s="40">
        <v>76174107</v>
      </c>
      <c r="E42" s="40">
        <v>3203289</v>
      </c>
      <c r="F42" s="41">
        <v>7.8</v>
      </c>
      <c r="G42" s="40">
        <v>7951</v>
      </c>
      <c r="H42" s="41">
        <v>0</v>
      </c>
      <c r="I42" s="40">
        <v>68382241</v>
      </c>
      <c r="J42" s="41">
        <v>89.8</v>
      </c>
      <c r="K42" s="40">
        <v>-17861912</v>
      </c>
      <c r="L42" s="41">
        <v>-23.4</v>
      </c>
      <c r="M42" s="40">
        <v>53731569</v>
      </c>
      <c r="N42" s="41">
        <v>70.5</v>
      </c>
      <c r="O42" s="40">
        <v>20192095</v>
      </c>
      <c r="P42" s="41">
        <v>4288.2</v>
      </c>
      <c r="Q42" s="41">
        <v>-188.5</v>
      </c>
      <c r="T42" s="43"/>
      <c r="U42" s="43"/>
    </row>
    <row r="43" spans="2:17" ht="4.5" customHeight="1">
      <c r="B43" s="49"/>
      <c r="C43" s="50"/>
      <c r="D43" s="50"/>
      <c r="E43" s="50"/>
      <c r="F43" s="51"/>
      <c r="G43" s="50"/>
      <c r="H43" s="51"/>
      <c r="I43" s="50"/>
      <c r="J43" s="51"/>
      <c r="K43" s="50"/>
      <c r="L43" s="51"/>
      <c r="M43" s="50"/>
      <c r="N43" s="51"/>
      <c r="O43" s="50"/>
      <c r="P43" s="51"/>
      <c r="Q43" s="51"/>
    </row>
    <row r="44" spans="2:21" s="34" customFormat="1" ht="15.75" customHeight="1">
      <c r="B44" s="52" t="s">
        <v>49</v>
      </c>
      <c r="C44" s="53">
        <v>8393423282</v>
      </c>
      <c r="D44" s="53">
        <v>8936832070</v>
      </c>
      <c r="E44" s="53">
        <v>5630602928</v>
      </c>
      <c r="F44" s="54"/>
      <c r="G44" s="53">
        <v>231094023</v>
      </c>
      <c r="H44" s="54"/>
      <c r="I44" s="53">
        <v>135140254</v>
      </c>
      <c r="J44" s="54"/>
      <c r="K44" s="53">
        <v>-850900373</v>
      </c>
      <c r="L44" s="54"/>
      <c r="M44" s="53">
        <v>5145936832</v>
      </c>
      <c r="N44" s="54"/>
      <c r="O44" s="53">
        <v>-3903398711</v>
      </c>
      <c r="P44" s="54"/>
      <c r="Q44" s="54"/>
      <c r="R44" s="55"/>
      <c r="T44"/>
      <c r="U44"/>
    </row>
    <row r="45" spans="2:21" s="42" customFormat="1" ht="13.5" customHeight="1">
      <c r="B45" s="39" t="s">
        <v>50</v>
      </c>
      <c r="C45" s="40">
        <v>6561061658</v>
      </c>
      <c r="D45" s="40">
        <v>7330252059</v>
      </c>
      <c r="E45" s="40">
        <v>435417675</v>
      </c>
      <c r="F45" s="41">
        <v>6.6</v>
      </c>
      <c r="G45" s="40">
        <v>1029335909</v>
      </c>
      <c r="H45" s="41">
        <v>15.7</v>
      </c>
      <c r="I45" s="40">
        <v>783064999</v>
      </c>
      <c r="J45" s="41">
        <v>10.7</v>
      </c>
      <c r="K45" s="40">
        <v>930780441</v>
      </c>
      <c r="L45" s="41">
        <v>12.7</v>
      </c>
      <c r="M45" s="40">
        <v>3178599024</v>
      </c>
      <c r="N45" s="41">
        <v>43.4</v>
      </c>
      <c r="O45" s="40">
        <v>1188864618</v>
      </c>
      <c r="P45" s="41">
        <v>59.9</v>
      </c>
      <c r="Q45" s="41">
        <v>-21.7</v>
      </c>
      <c r="T45" s="43"/>
      <c r="U45" s="43"/>
    </row>
    <row r="46" spans="2:21" s="42" customFormat="1" ht="13.5" customHeight="1">
      <c r="B46" s="39" t="s">
        <v>51</v>
      </c>
      <c r="C46" s="40">
        <v>121935550</v>
      </c>
      <c r="D46" s="40">
        <v>148105031</v>
      </c>
      <c r="E46" s="40">
        <v>1343799</v>
      </c>
      <c r="F46" s="41">
        <v>1.1</v>
      </c>
      <c r="G46" s="40">
        <v>2078662</v>
      </c>
      <c r="H46" s="41">
        <v>1.7</v>
      </c>
      <c r="I46" s="40">
        <v>298508</v>
      </c>
      <c r="J46" s="41">
        <v>0.2</v>
      </c>
      <c r="K46" s="40">
        <v>21181241</v>
      </c>
      <c r="L46" s="41">
        <v>14.3</v>
      </c>
      <c r="M46" s="40">
        <v>24902210</v>
      </c>
      <c r="N46" s="41">
        <v>16.8</v>
      </c>
      <c r="O46" s="40">
        <v>2382283</v>
      </c>
      <c r="P46" s="41">
        <v>5</v>
      </c>
      <c r="Q46" s="41">
        <v>789.1</v>
      </c>
      <c r="T46" s="43"/>
      <c r="U46" s="43"/>
    </row>
    <row r="47" spans="2:21" s="42" customFormat="1" ht="13.5" customHeight="1">
      <c r="B47" s="39" t="s">
        <v>52</v>
      </c>
      <c r="C47" s="40">
        <v>0</v>
      </c>
      <c r="D47" s="40">
        <v>37129915</v>
      </c>
      <c r="E47" s="40">
        <v>0</v>
      </c>
      <c r="F47" s="41">
        <v>0</v>
      </c>
      <c r="G47" s="40">
        <v>0</v>
      </c>
      <c r="H47" s="41">
        <v>0</v>
      </c>
      <c r="I47" s="40">
        <v>0</v>
      </c>
      <c r="J47" s="41">
        <v>0</v>
      </c>
      <c r="K47" s="40">
        <v>0</v>
      </c>
      <c r="L47" s="41">
        <v>0</v>
      </c>
      <c r="M47" s="40">
        <v>0</v>
      </c>
      <c r="N47" s="41">
        <v>0</v>
      </c>
      <c r="O47" s="40">
        <v>10252235</v>
      </c>
      <c r="P47" s="41">
        <v>11224.6</v>
      </c>
      <c r="Q47" s="41">
        <v>-100</v>
      </c>
      <c r="T47" s="43"/>
      <c r="U47" s="43"/>
    </row>
    <row r="48" spans="2:21" s="34" customFormat="1" ht="30.75" customHeight="1">
      <c r="B48" s="56" t="s">
        <v>53</v>
      </c>
      <c r="C48" s="53">
        <v>15076420490</v>
      </c>
      <c r="D48" s="53">
        <v>16452319075</v>
      </c>
      <c r="E48" s="53">
        <v>6067364402</v>
      </c>
      <c r="F48" s="54"/>
      <c r="G48" s="53">
        <v>1262508594</v>
      </c>
      <c r="H48" s="54"/>
      <c r="I48" s="53">
        <v>918503761</v>
      </c>
      <c r="J48" s="54"/>
      <c r="K48" s="53">
        <v>101061309</v>
      </c>
      <c r="L48" s="54"/>
      <c r="M48" s="53">
        <v>8349438066</v>
      </c>
      <c r="N48" s="54"/>
      <c r="O48" s="53">
        <v>-2701899575</v>
      </c>
      <c r="P48" s="54"/>
      <c r="Q48" s="54"/>
      <c r="R48" s="57"/>
      <c r="T48"/>
      <c r="U48"/>
    </row>
    <row r="49" spans="2:21" s="42" customFormat="1" ht="13.5" customHeight="1">
      <c r="B49" s="48" t="s">
        <v>54</v>
      </c>
      <c r="C49" s="40">
        <v>0</v>
      </c>
      <c r="D49" s="40">
        <v>0</v>
      </c>
      <c r="E49" s="40">
        <v>0</v>
      </c>
      <c r="F49" s="41">
        <v>0</v>
      </c>
      <c r="G49" s="40">
        <v>0</v>
      </c>
      <c r="H49" s="41">
        <v>0</v>
      </c>
      <c r="I49" s="40">
        <v>0</v>
      </c>
      <c r="J49" s="41">
        <v>0</v>
      </c>
      <c r="K49" s="40">
        <v>0</v>
      </c>
      <c r="L49" s="41">
        <v>0</v>
      </c>
      <c r="M49" s="40">
        <v>0</v>
      </c>
      <c r="N49" s="41">
        <v>0</v>
      </c>
      <c r="O49" s="40">
        <v>0</v>
      </c>
      <c r="P49" s="41">
        <v>0</v>
      </c>
      <c r="Q49" s="41">
        <v>0</v>
      </c>
      <c r="T49" s="43"/>
      <c r="U49" s="43"/>
    </row>
    <row r="50" spans="2:21" s="34" customFormat="1" ht="15.75" customHeight="1">
      <c r="B50" s="52" t="s">
        <v>55</v>
      </c>
      <c r="C50" s="53">
        <v>15076420490</v>
      </c>
      <c r="D50" s="53">
        <v>16452319075</v>
      </c>
      <c r="E50" s="53">
        <v>6067364402</v>
      </c>
      <c r="F50" s="54"/>
      <c r="G50" s="53">
        <v>1262508594</v>
      </c>
      <c r="H50" s="54"/>
      <c r="I50" s="53">
        <v>918503761</v>
      </c>
      <c r="J50" s="54"/>
      <c r="K50" s="53">
        <v>101061309</v>
      </c>
      <c r="L50" s="54"/>
      <c r="M50" s="53">
        <v>8349438066</v>
      </c>
      <c r="N50" s="54"/>
      <c r="O50" s="53">
        <v>-2701899575</v>
      </c>
      <c r="P50" s="54"/>
      <c r="Q50" s="54"/>
      <c r="R50" s="55"/>
      <c r="T50"/>
      <c r="U50"/>
    </row>
    <row r="51" spans="2:21" s="42" customFormat="1" ht="13.5" customHeight="1">
      <c r="B51" s="39" t="s">
        <v>56</v>
      </c>
      <c r="C51" s="40">
        <v>0</v>
      </c>
      <c r="D51" s="40">
        <v>0</v>
      </c>
      <c r="E51" s="40">
        <v>0</v>
      </c>
      <c r="F51" s="41">
        <v>0</v>
      </c>
      <c r="G51" s="40">
        <v>0</v>
      </c>
      <c r="H51" s="41">
        <v>0</v>
      </c>
      <c r="I51" s="40">
        <v>0</v>
      </c>
      <c r="J51" s="41">
        <v>0</v>
      </c>
      <c r="K51" s="40">
        <v>0</v>
      </c>
      <c r="L51" s="41">
        <v>0</v>
      </c>
      <c r="M51" s="40">
        <v>0</v>
      </c>
      <c r="N51" s="41">
        <v>0</v>
      </c>
      <c r="O51" s="40">
        <v>0</v>
      </c>
      <c r="P51" s="41">
        <v>0</v>
      </c>
      <c r="Q51" s="41">
        <v>0</v>
      </c>
      <c r="T51" s="43"/>
      <c r="U51" s="43"/>
    </row>
    <row r="52" spans="2:21" s="34" customFormat="1" ht="15.75" customHeight="1">
      <c r="B52" s="52" t="s">
        <v>57</v>
      </c>
      <c r="C52" s="53">
        <v>15076420490</v>
      </c>
      <c r="D52" s="53">
        <v>16452319075</v>
      </c>
      <c r="E52" s="53">
        <v>6067364402</v>
      </c>
      <c r="F52" s="54"/>
      <c r="G52" s="53">
        <v>1262508594</v>
      </c>
      <c r="H52" s="54"/>
      <c r="I52" s="53">
        <v>918503761</v>
      </c>
      <c r="J52" s="54"/>
      <c r="K52" s="53">
        <v>101061309</v>
      </c>
      <c r="L52" s="54"/>
      <c r="M52" s="53">
        <v>8349438066</v>
      </c>
      <c r="N52" s="54"/>
      <c r="O52" s="53">
        <v>-2701899575</v>
      </c>
      <c r="P52" s="54"/>
      <c r="Q52" s="54"/>
      <c r="R52" s="55"/>
      <c r="T52"/>
      <c r="U52"/>
    </row>
    <row r="53" spans="2:21" s="42" customFormat="1" ht="13.5" customHeight="1">
      <c r="B53" s="39" t="s">
        <v>58</v>
      </c>
      <c r="C53" s="40">
        <v>0</v>
      </c>
      <c r="D53" s="40">
        <v>0</v>
      </c>
      <c r="E53" s="40">
        <v>0</v>
      </c>
      <c r="F53" s="41">
        <v>0</v>
      </c>
      <c r="G53" s="40">
        <v>0</v>
      </c>
      <c r="H53" s="41">
        <v>0</v>
      </c>
      <c r="I53" s="40">
        <v>0</v>
      </c>
      <c r="J53" s="41">
        <v>0</v>
      </c>
      <c r="K53" s="40">
        <v>0</v>
      </c>
      <c r="L53" s="41">
        <v>0</v>
      </c>
      <c r="M53" s="40">
        <v>0</v>
      </c>
      <c r="N53" s="41">
        <v>0</v>
      </c>
      <c r="O53" s="40">
        <v>0</v>
      </c>
      <c r="P53" s="41">
        <v>0</v>
      </c>
      <c r="Q53" s="41">
        <v>0</v>
      </c>
      <c r="T53" s="43"/>
      <c r="U53" s="43"/>
    </row>
    <row r="54" spans="2:21" s="34" customFormat="1" ht="15.75" customHeight="1">
      <c r="B54" s="52" t="s">
        <v>59</v>
      </c>
      <c r="C54" s="53">
        <v>15076420490</v>
      </c>
      <c r="D54" s="53">
        <v>16452319075</v>
      </c>
      <c r="E54" s="53">
        <v>6067364402</v>
      </c>
      <c r="F54" s="54"/>
      <c r="G54" s="53">
        <v>1262508594</v>
      </c>
      <c r="H54" s="54"/>
      <c r="I54" s="53">
        <v>918503761</v>
      </c>
      <c r="J54" s="54"/>
      <c r="K54" s="53">
        <v>101061309</v>
      </c>
      <c r="L54" s="54"/>
      <c r="M54" s="53">
        <v>8349438066</v>
      </c>
      <c r="N54" s="54"/>
      <c r="O54" s="53">
        <v>-2701899575</v>
      </c>
      <c r="P54" s="54"/>
      <c r="Q54" s="54"/>
      <c r="R54" s="55"/>
      <c r="T54"/>
      <c r="U54"/>
    </row>
    <row r="55" spans="2:21" s="34" customFormat="1" ht="15"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0"/>
      <c r="N55" s="60"/>
      <c r="O55" s="60"/>
      <c r="P55" s="60"/>
      <c r="Q55" s="60"/>
      <c r="T55"/>
      <c r="U55"/>
    </row>
    <row r="56" spans="2:21" s="34" customFormat="1" ht="18">
      <c r="B56" s="8" t="s">
        <v>60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T56"/>
      <c r="U56"/>
    </row>
    <row r="57" spans="2:17" ht="15" customHeight="1">
      <c r="B57" s="9"/>
      <c r="C57" s="10" t="s">
        <v>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  <c r="O57" s="61" t="s">
        <v>4</v>
      </c>
      <c r="P57" s="62"/>
      <c r="Q57" s="15" t="s">
        <v>5</v>
      </c>
    </row>
    <row r="58" spans="2:22" ht="15" customHeight="1">
      <c r="B58" s="16"/>
      <c r="C58" s="63" t="s">
        <v>6</v>
      </c>
      <c r="D58" s="64"/>
      <c r="E58" s="63" t="s">
        <v>7</v>
      </c>
      <c r="F58" s="63"/>
      <c r="G58" s="63" t="s">
        <v>8</v>
      </c>
      <c r="H58" s="63"/>
      <c r="I58" s="63" t="s">
        <v>9</v>
      </c>
      <c r="J58" s="63"/>
      <c r="K58" s="63" t="s">
        <v>10</v>
      </c>
      <c r="L58" s="63"/>
      <c r="M58" s="63" t="s">
        <v>11</v>
      </c>
      <c r="N58" s="63"/>
      <c r="O58" s="63" t="s">
        <v>10</v>
      </c>
      <c r="P58" s="65"/>
      <c r="Q58" s="20"/>
      <c r="T58" s="4"/>
      <c r="V58"/>
    </row>
    <row r="59" spans="2:17" ht="54.75" customHeight="1">
      <c r="B59" s="26" t="s">
        <v>12</v>
      </c>
      <c r="C59" s="23" t="s">
        <v>13</v>
      </c>
      <c r="D59" s="23" t="s">
        <v>14</v>
      </c>
      <c r="E59" s="23" t="s">
        <v>15</v>
      </c>
      <c r="F59" s="24" t="s">
        <v>16</v>
      </c>
      <c r="G59" s="23" t="s">
        <v>15</v>
      </c>
      <c r="H59" s="24" t="s">
        <v>17</v>
      </c>
      <c r="I59" s="23" t="s">
        <v>15</v>
      </c>
      <c r="J59" s="24" t="s">
        <v>18</v>
      </c>
      <c r="K59" s="23" t="s">
        <v>15</v>
      </c>
      <c r="L59" s="24" t="s">
        <v>19</v>
      </c>
      <c r="M59" s="23" t="s">
        <v>15</v>
      </c>
      <c r="N59" s="24" t="s">
        <v>20</v>
      </c>
      <c r="O59" s="23" t="s">
        <v>15</v>
      </c>
      <c r="P59" s="24" t="s">
        <v>20</v>
      </c>
      <c r="Q59" s="25"/>
    </row>
    <row r="60" spans="2:17" ht="4.5" customHeight="1">
      <c r="B60" s="66"/>
      <c r="C60" s="27"/>
      <c r="D60" s="27"/>
      <c r="E60" s="27"/>
      <c r="F60" s="28"/>
      <c r="G60" s="27"/>
      <c r="H60" s="28"/>
      <c r="I60" s="27"/>
      <c r="J60" s="28"/>
      <c r="K60" s="27"/>
      <c r="L60" s="28"/>
      <c r="M60" s="27"/>
      <c r="N60" s="28"/>
      <c r="O60" s="29"/>
      <c r="P60" s="30"/>
      <c r="Q60" s="30"/>
    </row>
    <row r="61" spans="2:21" s="34" customFormat="1" ht="15.75" customHeight="1">
      <c r="B61" s="31" t="s">
        <v>61</v>
      </c>
      <c r="C61" s="32"/>
      <c r="D61" s="32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3"/>
      <c r="T61"/>
      <c r="U61"/>
    </row>
    <row r="62" spans="2:21" s="38" customFormat="1" ht="15.75" customHeight="1">
      <c r="B62" s="35" t="s">
        <v>62</v>
      </c>
      <c r="C62" s="36">
        <v>8541218142</v>
      </c>
      <c r="D62" s="36">
        <v>9772898337</v>
      </c>
      <c r="E62" s="36">
        <v>3103080218</v>
      </c>
      <c r="F62" s="37">
        <v>36.3</v>
      </c>
      <c r="G62" s="36">
        <v>1489844907</v>
      </c>
      <c r="H62" s="37">
        <v>17.4</v>
      </c>
      <c r="I62" s="36">
        <v>999134195</v>
      </c>
      <c r="J62" s="37">
        <v>10.2</v>
      </c>
      <c r="K62" s="36">
        <v>1649653052</v>
      </c>
      <c r="L62" s="37">
        <v>16.9</v>
      </c>
      <c r="M62" s="36">
        <v>7241712372</v>
      </c>
      <c r="N62" s="37">
        <v>74.1</v>
      </c>
      <c r="O62" s="36">
        <v>2588829100</v>
      </c>
      <c r="P62" s="37">
        <v>106.3</v>
      </c>
      <c r="Q62" s="37">
        <v>-36.3</v>
      </c>
      <c r="T62"/>
      <c r="U62"/>
    </row>
    <row r="63" spans="2:17" ht="12.75" customHeight="1">
      <c r="B63" s="67" t="s">
        <v>63</v>
      </c>
      <c r="C63" s="50">
        <v>5894646161</v>
      </c>
      <c r="D63" s="50">
        <v>6741019649</v>
      </c>
      <c r="E63" s="50">
        <v>1280741118</v>
      </c>
      <c r="F63" s="51">
        <v>21.7</v>
      </c>
      <c r="G63" s="50">
        <v>1073136469</v>
      </c>
      <c r="H63" s="51">
        <v>18.2</v>
      </c>
      <c r="I63" s="50">
        <v>725797318</v>
      </c>
      <c r="J63" s="51">
        <v>10.8</v>
      </c>
      <c r="K63" s="50">
        <v>1322135235</v>
      </c>
      <c r="L63" s="51">
        <v>19.6</v>
      </c>
      <c r="M63" s="50">
        <v>4401810140</v>
      </c>
      <c r="N63" s="51">
        <v>65.3</v>
      </c>
      <c r="O63" s="50">
        <v>1898979448</v>
      </c>
      <c r="P63" s="51">
        <v>81.4</v>
      </c>
      <c r="Q63" s="51">
        <v>-30.4</v>
      </c>
    </row>
    <row r="64" spans="2:17" ht="12.75" customHeight="1">
      <c r="B64" s="67" t="s">
        <v>64</v>
      </c>
      <c r="C64" s="50">
        <v>274628553</v>
      </c>
      <c r="D64" s="50">
        <v>335831893</v>
      </c>
      <c r="E64" s="50">
        <v>43731375</v>
      </c>
      <c r="F64" s="51">
        <v>15.9</v>
      </c>
      <c r="G64" s="50">
        <v>68805668</v>
      </c>
      <c r="H64" s="51">
        <v>25.1</v>
      </c>
      <c r="I64" s="50">
        <v>27718811</v>
      </c>
      <c r="J64" s="51">
        <v>8.3</v>
      </c>
      <c r="K64" s="50">
        <v>19832123</v>
      </c>
      <c r="L64" s="51">
        <v>5.9</v>
      </c>
      <c r="M64" s="50">
        <v>160087977</v>
      </c>
      <c r="N64" s="51">
        <v>47.7</v>
      </c>
      <c r="O64" s="50">
        <v>81314696</v>
      </c>
      <c r="P64" s="51">
        <v>51.5</v>
      </c>
      <c r="Q64" s="51">
        <v>-75.6</v>
      </c>
    </row>
    <row r="65" spans="2:17" ht="12.75" customHeight="1">
      <c r="B65" s="67" t="s">
        <v>65</v>
      </c>
      <c r="C65" s="50">
        <v>2965100</v>
      </c>
      <c r="D65" s="50">
        <v>97532023</v>
      </c>
      <c r="E65" s="50">
        <v>53348</v>
      </c>
      <c r="F65" s="51">
        <v>1.8</v>
      </c>
      <c r="G65" s="50">
        <v>541625</v>
      </c>
      <c r="H65" s="51">
        <v>18.3</v>
      </c>
      <c r="I65" s="50">
        <v>388937</v>
      </c>
      <c r="J65" s="51">
        <v>0.4</v>
      </c>
      <c r="K65" s="50">
        <v>754364</v>
      </c>
      <c r="L65" s="51">
        <v>0.8</v>
      </c>
      <c r="M65" s="50">
        <v>1738274</v>
      </c>
      <c r="N65" s="51">
        <v>1.8</v>
      </c>
      <c r="O65" s="50">
        <v>1007666</v>
      </c>
      <c r="P65" s="51">
        <v>231</v>
      </c>
      <c r="Q65" s="51">
        <v>-25.1</v>
      </c>
    </row>
    <row r="66" spans="2:17" ht="12.75" customHeight="1">
      <c r="B66" s="67" t="s">
        <v>51</v>
      </c>
      <c r="C66" s="50">
        <v>171948100</v>
      </c>
      <c r="D66" s="50">
        <v>106666100</v>
      </c>
      <c r="E66" s="50">
        <v>15006412</v>
      </c>
      <c r="F66" s="51">
        <v>8.7</v>
      </c>
      <c r="G66" s="50">
        <v>10045721</v>
      </c>
      <c r="H66" s="51">
        <v>5.8</v>
      </c>
      <c r="I66" s="50">
        <v>12058015</v>
      </c>
      <c r="J66" s="51">
        <v>11.3</v>
      </c>
      <c r="K66" s="50">
        <v>14008186</v>
      </c>
      <c r="L66" s="51">
        <v>13.1</v>
      </c>
      <c r="M66" s="50">
        <v>51118334</v>
      </c>
      <c r="N66" s="51">
        <v>47.9</v>
      </c>
      <c r="O66" s="50">
        <v>12119111</v>
      </c>
      <c r="P66" s="51">
        <v>94.9</v>
      </c>
      <c r="Q66" s="51">
        <v>15.6</v>
      </c>
    </row>
    <row r="67" spans="2:17" ht="12.75" customHeight="1">
      <c r="B67" s="68" t="s">
        <v>66</v>
      </c>
      <c r="C67" s="69">
        <v>6344187914</v>
      </c>
      <c r="D67" s="69">
        <v>7281049665</v>
      </c>
      <c r="E67" s="69">
        <v>1339532253</v>
      </c>
      <c r="F67" s="70">
        <v>21.1</v>
      </c>
      <c r="G67" s="69">
        <v>1152529483</v>
      </c>
      <c r="H67" s="70">
        <v>18.2</v>
      </c>
      <c r="I67" s="69">
        <v>765963081</v>
      </c>
      <c r="J67" s="70">
        <v>10.5</v>
      </c>
      <c r="K67" s="69">
        <v>1356729908</v>
      </c>
      <c r="L67" s="70">
        <v>18.6</v>
      </c>
      <c r="M67" s="69">
        <v>4614754725</v>
      </c>
      <c r="N67" s="70">
        <v>63.4</v>
      </c>
      <c r="O67" s="69">
        <v>1993420921</v>
      </c>
      <c r="P67" s="70">
        <v>79.9</v>
      </c>
      <c r="Q67" s="70">
        <v>-31.9</v>
      </c>
    </row>
    <row r="68" spans="2:17" ht="12.75" customHeight="1">
      <c r="B68" s="39" t="s">
        <v>67</v>
      </c>
      <c r="C68" s="50">
        <v>460466654</v>
      </c>
      <c r="D68" s="50">
        <v>296369700</v>
      </c>
      <c r="E68" s="50">
        <v>6156749</v>
      </c>
      <c r="F68" s="51">
        <v>1.3</v>
      </c>
      <c r="G68" s="50">
        <v>299290</v>
      </c>
      <c r="H68" s="51">
        <v>0.1</v>
      </c>
      <c r="I68" s="50">
        <v>2187591</v>
      </c>
      <c r="J68" s="51">
        <v>0.7</v>
      </c>
      <c r="K68" s="50">
        <v>627788</v>
      </c>
      <c r="L68" s="51">
        <v>0.2</v>
      </c>
      <c r="M68" s="50">
        <v>9271418</v>
      </c>
      <c r="N68" s="51">
        <v>3.1</v>
      </c>
      <c r="O68" s="50">
        <v>18822651</v>
      </c>
      <c r="P68" s="51">
        <v>30.8</v>
      </c>
      <c r="Q68" s="51">
        <v>-96.7</v>
      </c>
    </row>
    <row r="69" spans="2:17" ht="12.75" customHeight="1">
      <c r="B69" s="39" t="s">
        <v>68</v>
      </c>
      <c r="C69" s="50">
        <v>1736563574</v>
      </c>
      <c r="D69" s="50">
        <v>2195478972</v>
      </c>
      <c r="E69" s="50">
        <v>1757391216</v>
      </c>
      <c r="F69" s="51">
        <v>101.2</v>
      </c>
      <c r="G69" s="50">
        <v>337016134</v>
      </c>
      <c r="H69" s="51">
        <v>19.4</v>
      </c>
      <c r="I69" s="50">
        <v>230983523</v>
      </c>
      <c r="J69" s="51">
        <v>10.5</v>
      </c>
      <c r="K69" s="50">
        <v>292295356</v>
      </c>
      <c r="L69" s="51">
        <v>13.3</v>
      </c>
      <c r="M69" s="50">
        <v>2617686229</v>
      </c>
      <c r="N69" s="51">
        <v>119.2</v>
      </c>
      <c r="O69" s="50">
        <v>576585528</v>
      </c>
      <c r="P69" s="51">
        <v>1425.2</v>
      </c>
      <c r="Q69" s="51">
        <v>-49.3</v>
      </c>
    </row>
    <row r="70" spans="2:17" ht="12.75" customHeight="1">
      <c r="B70" s="39"/>
      <c r="C70" s="50">
        <v>0</v>
      </c>
      <c r="D70" s="50">
        <v>0</v>
      </c>
      <c r="E70" s="50">
        <v>0</v>
      </c>
      <c r="F70" s="51">
        <v>0</v>
      </c>
      <c r="G70" s="50">
        <v>0</v>
      </c>
      <c r="H70" s="51">
        <v>0</v>
      </c>
      <c r="I70" s="50">
        <v>0</v>
      </c>
      <c r="J70" s="51">
        <v>0</v>
      </c>
      <c r="K70" s="50">
        <v>0</v>
      </c>
      <c r="L70" s="51">
        <v>0</v>
      </c>
      <c r="M70" s="50">
        <v>0</v>
      </c>
      <c r="N70" s="51">
        <v>0</v>
      </c>
      <c r="O70" s="50">
        <v>0</v>
      </c>
      <c r="P70" s="51">
        <v>0</v>
      </c>
      <c r="Q70" s="51">
        <v>0</v>
      </c>
    </row>
    <row r="71" spans="2:21" s="34" customFormat="1" ht="4.5" customHeight="1">
      <c r="B71" s="31"/>
      <c r="C71" s="44"/>
      <c r="D71" s="44"/>
      <c r="E71" s="44"/>
      <c r="F71" s="33"/>
      <c r="G71" s="44"/>
      <c r="H71" s="33"/>
      <c r="I71" s="44"/>
      <c r="J71" s="33"/>
      <c r="K71" s="44"/>
      <c r="L71" s="33"/>
      <c r="M71" s="44"/>
      <c r="N71" s="33"/>
      <c r="O71" s="44"/>
      <c r="P71" s="33"/>
      <c r="Q71" s="33"/>
      <c r="T71"/>
      <c r="U71"/>
    </row>
    <row r="72" spans="2:21" s="38" customFormat="1" ht="15.75" customHeight="1">
      <c r="B72" s="35" t="s">
        <v>69</v>
      </c>
      <c r="C72" s="36">
        <v>8638190554</v>
      </c>
      <c r="D72" s="36">
        <v>9799152917</v>
      </c>
      <c r="E72" s="36">
        <f>E73+E77+E83+E87+E92</f>
        <v>692787588</v>
      </c>
      <c r="F72" s="70">
        <f>E72/$D72*100</f>
        <v>7.069872200872809</v>
      </c>
      <c r="G72" s="36">
        <v>1735890631</v>
      </c>
      <c r="H72" s="70">
        <f>G72/$D72*100</f>
        <v>17.714700910407274</v>
      </c>
      <c r="I72" s="36">
        <v>1900832961</v>
      </c>
      <c r="J72" s="70">
        <f aca="true" t="shared" si="0" ref="J72:J92">I72/$D72*100</f>
        <v>19.397931403870142</v>
      </c>
      <c r="K72" s="36">
        <v>3071160647</v>
      </c>
      <c r="L72" s="70">
        <f aca="true" t="shared" si="1" ref="L72:L92">K72/$D72*100</f>
        <v>31.341082979448316</v>
      </c>
      <c r="M72" s="36">
        <f>E72+G72+I72+K72</f>
        <v>7400671827</v>
      </c>
      <c r="N72" s="70">
        <f aca="true" t="shared" si="2" ref="N72:N92">M72/$D72*100</f>
        <v>75.52358749459854</v>
      </c>
      <c r="O72" s="36">
        <v>2814593457</v>
      </c>
      <c r="P72" s="70">
        <v>97.9</v>
      </c>
      <c r="Q72" s="70">
        <v>9.1</v>
      </c>
      <c r="T72"/>
      <c r="U72"/>
    </row>
    <row r="73" spans="2:17" ht="12.75" customHeight="1">
      <c r="B73" s="71" t="s">
        <v>70</v>
      </c>
      <c r="C73" s="69">
        <v>571102867</v>
      </c>
      <c r="D73" s="69">
        <v>669694093</v>
      </c>
      <c r="E73" s="69">
        <f>SUM(E74:E76)</f>
        <v>2704302</v>
      </c>
      <c r="F73" s="70">
        <f aca="true" t="shared" si="3" ref="F73:H92">E73/$D73*100</f>
        <v>0.40381153548565046</v>
      </c>
      <c r="G73" s="69">
        <v>267130252</v>
      </c>
      <c r="H73" s="70">
        <f t="shared" si="3"/>
        <v>39.88839901563833</v>
      </c>
      <c r="I73" s="69">
        <v>278857921</v>
      </c>
      <c r="J73" s="70">
        <f t="shared" si="0"/>
        <v>41.63959693160979</v>
      </c>
      <c r="K73" s="69">
        <v>792625993</v>
      </c>
      <c r="L73" s="70">
        <f t="shared" si="1"/>
        <v>118.3564259092248</v>
      </c>
      <c r="M73" s="69">
        <f>SUM(M74:M76)</f>
        <v>1341318468</v>
      </c>
      <c r="N73" s="70">
        <f t="shared" si="2"/>
        <v>200.28823339195853</v>
      </c>
      <c r="O73" s="69">
        <v>195393348</v>
      </c>
      <c r="P73" s="70">
        <v>-383.6</v>
      </c>
      <c r="Q73" s="70">
        <v>305.7</v>
      </c>
    </row>
    <row r="74" spans="2:21" s="42" customFormat="1" ht="12.75" customHeight="1">
      <c r="B74" s="72" t="s">
        <v>71</v>
      </c>
      <c r="C74" s="40">
        <v>77883705</v>
      </c>
      <c r="D74" s="40">
        <v>84125211</v>
      </c>
      <c r="E74" s="40">
        <f>SUM('[2]BUF:DC44'!E74)</f>
        <v>18792854</v>
      </c>
      <c r="F74" s="41">
        <f t="shared" si="3"/>
        <v>22.339146346985093</v>
      </c>
      <c r="G74" s="40">
        <v>31691921</v>
      </c>
      <c r="H74" s="41">
        <f t="shared" si="3"/>
        <v>37.67232274757683</v>
      </c>
      <c r="I74" s="40">
        <v>1129132</v>
      </c>
      <c r="J74" s="41">
        <f t="shared" si="0"/>
        <v>1.3422040629413696</v>
      </c>
      <c r="K74" s="40">
        <v>1870844</v>
      </c>
      <c r="L74" s="41">
        <f t="shared" si="1"/>
        <v>2.2238803062259187</v>
      </c>
      <c r="M74" s="40">
        <f>E74+G74+I74+K74</f>
        <v>53484751</v>
      </c>
      <c r="N74" s="41">
        <f t="shared" si="2"/>
        <v>63.577553463729195</v>
      </c>
      <c r="O74" s="40">
        <v>38696809</v>
      </c>
      <c r="P74" s="41">
        <v>186.3</v>
      </c>
      <c r="Q74" s="41">
        <v>-95.2</v>
      </c>
      <c r="T74" s="43"/>
      <c r="U74" s="43"/>
    </row>
    <row r="75" spans="2:21" s="42" customFormat="1" ht="12.75" customHeight="1">
      <c r="B75" s="72" t="s">
        <v>72</v>
      </c>
      <c r="C75" s="40">
        <v>492785562</v>
      </c>
      <c r="D75" s="40">
        <v>585136265</v>
      </c>
      <c r="E75" s="40">
        <f>SUM('[2]BUF:DC44'!E75)</f>
        <v>-16088552</v>
      </c>
      <c r="F75" s="41">
        <f t="shared" si="3"/>
        <v>-2.7495393743882888</v>
      </c>
      <c r="G75" s="40">
        <v>235434433</v>
      </c>
      <c r="H75" s="41">
        <f t="shared" si="3"/>
        <v>40.235830024994264</v>
      </c>
      <c r="I75" s="40">
        <v>277728789</v>
      </c>
      <c r="J75" s="41">
        <f t="shared" si="0"/>
        <v>47.463950811525926</v>
      </c>
      <c r="K75" s="40">
        <v>788231806</v>
      </c>
      <c r="L75" s="41">
        <f t="shared" si="1"/>
        <v>134.70910164831434</v>
      </c>
      <c r="M75" s="40">
        <f>E75+G75+I75+K75</f>
        <v>1285306476</v>
      </c>
      <c r="N75" s="41">
        <f t="shared" si="2"/>
        <v>219.65934311044623</v>
      </c>
      <c r="O75" s="40">
        <v>156679706</v>
      </c>
      <c r="P75" s="41">
        <v>-471.8</v>
      </c>
      <c r="Q75" s="41">
        <v>403.1</v>
      </c>
      <c r="T75" s="43"/>
      <c r="U75" s="43"/>
    </row>
    <row r="76" spans="2:21" s="42" customFormat="1" ht="12.75" customHeight="1">
      <c r="B76" s="72" t="s">
        <v>73</v>
      </c>
      <c r="C76" s="40">
        <v>433600</v>
      </c>
      <c r="D76" s="40">
        <v>432617</v>
      </c>
      <c r="E76" s="40">
        <f>SUM('[2]BUF:DC44'!E76)</f>
        <v>0</v>
      </c>
      <c r="F76" s="41">
        <f t="shared" si="3"/>
        <v>0</v>
      </c>
      <c r="G76" s="40">
        <v>3898</v>
      </c>
      <c r="H76" s="41">
        <f t="shared" si="3"/>
        <v>0.9010279300166197</v>
      </c>
      <c r="I76" s="40">
        <v>0</v>
      </c>
      <c r="J76" s="41">
        <f t="shared" si="0"/>
        <v>0</v>
      </c>
      <c r="K76" s="40">
        <v>2523343</v>
      </c>
      <c r="L76" s="41">
        <f t="shared" si="1"/>
        <v>583.2741200646299</v>
      </c>
      <c r="M76" s="40">
        <f>E76+G76+I76+K76</f>
        <v>2527241</v>
      </c>
      <c r="N76" s="41">
        <f t="shared" si="2"/>
        <v>584.1751479946465</v>
      </c>
      <c r="O76" s="40">
        <v>16833</v>
      </c>
      <c r="P76" s="41">
        <v>8</v>
      </c>
      <c r="Q76" s="41">
        <v>14890.5</v>
      </c>
      <c r="T76" s="43"/>
      <c r="U76" s="43"/>
    </row>
    <row r="77" spans="2:17" ht="12.75" customHeight="1">
      <c r="B77" s="71" t="s">
        <v>74</v>
      </c>
      <c r="C77" s="69">
        <v>719008097</v>
      </c>
      <c r="D77" s="69">
        <v>939439254</v>
      </c>
      <c r="E77" s="69">
        <f>SUM(E78:E82)</f>
        <v>46985112</v>
      </c>
      <c r="F77" s="70">
        <f t="shared" si="3"/>
        <v>5.0013996966748</v>
      </c>
      <c r="G77" s="69">
        <v>114579667</v>
      </c>
      <c r="H77" s="70">
        <f t="shared" si="3"/>
        <v>12.196602016802673</v>
      </c>
      <c r="I77" s="69">
        <v>120659426</v>
      </c>
      <c r="J77" s="70">
        <f t="shared" si="0"/>
        <v>12.843770950197065</v>
      </c>
      <c r="K77" s="69">
        <v>203303052</v>
      </c>
      <c r="L77" s="70">
        <f t="shared" si="1"/>
        <v>21.64089387731716</v>
      </c>
      <c r="M77" s="69">
        <f>SUM(M78:M82)</f>
        <v>485527257</v>
      </c>
      <c r="N77" s="70">
        <f t="shared" si="2"/>
        <v>51.6826665409917</v>
      </c>
      <c r="O77" s="69">
        <v>243751762</v>
      </c>
      <c r="P77" s="70">
        <v>199.1</v>
      </c>
      <c r="Q77" s="70">
        <v>-16.6</v>
      </c>
    </row>
    <row r="78" spans="2:21" s="42" customFormat="1" ht="12.75" customHeight="1">
      <c r="B78" s="72" t="s">
        <v>75</v>
      </c>
      <c r="C78" s="40">
        <v>141376591</v>
      </c>
      <c r="D78" s="40">
        <v>155051867</v>
      </c>
      <c r="E78" s="40">
        <f>SUM('[2]BUF:DC44'!E78)</f>
        <v>9106403</v>
      </c>
      <c r="F78" s="41">
        <f t="shared" si="3"/>
        <v>5.873133407674478</v>
      </c>
      <c r="G78" s="40">
        <v>17639185</v>
      </c>
      <c r="H78" s="41">
        <f t="shared" si="3"/>
        <v>11.376312547078198</v>
      </c>
      <c r="I78" s="40">
        <v>4156266</v>
      </c>
      <c r="J78" s="41">
        <f t="shared" si="0"/>
        <v>2.6805649492759738</v>
      </c>
      <c r="K78" s="40">
        <v>73643521</v>
      </c>
      <c r="L78" s="41">
        <f t="shared" si="1"/>
        <v>47.49605562634083</v>
      </c>
      <c r="M78" s="40">
        <f>E78+G78+I78+K78</f>
        <v>104545375</v>
      </c>
      <c r="N78" s="41">
        <f t="shared" si="2"/>
        <v>67.42606653036948</v>
      </c>
      <c r="O78" s="40">
        <v>41563421</v>
      </c>
      <c r="P78" s="41">
        <v>303.3</v>
      </c>
      <c r="Q78" s="41">
        <v>77.2</v>
      </c>
      <c r="T78" s="43"/>
      <c r="U78" s="43"/>
    </row>
    <row r="79" spans="2:21" s="42" customFormat="1" ht="12.75" customHeight="1">
      <c r="B79" s="72" t="s">
        <v>76</v>
      </c>
      <c r="C79" s="40">
        <v>149016671</v>
      </c>
      <c r="D79" s="40">
        <v>155333182</v>
      </c>
      <c r="E79" s="40">
        <f>SUM('[2]BUF:DC44'!E79)</f>
        <v>16529752</v>
      </c>
      <c r="F79" s="41">
        <f t="shared" si="3"/>
        <v>10.641481612087237</v>
      </c>
      <c r="G79" s="40">
        <v>28315722</v>
      </c>
      <c r="H79" s="41">
        <f t="shared" si="3"/>
        <v>18.229023339005572</v>
      </c>
      <c r="I79" s="40">
        <v>60776404</v>
      </c>
      <c r="J79" s="41">
        <f t="shared" si="0"/>
        <v>39.1264784622773</v>
      </c>
      <c r="K79" s="40">
        <v>56129818</v>
      </c>
      <c r="L79" s="41">
        <f t="shared" si="1"/>
        <v>36.13511117025852</v>
      </c>
      <c r="M79" s="40">
        <f>E79+G79+I79+K79</f>
        <v>161751696</v>
      </c>
      <c r="N79" s="41">
        <f t="shared" si="2"/>
        <v>104.13209458362861</v>
      </c>
      <c r="O79" s="40">
        <v>70344612</v>
      </c>
      <c r="P79" s="41">
        <v>190.7</v>
      </c>
      <c r="Q79" s="41">
        <v>-20.2</v>
      </c>
      <c r="T79" s="43"/>
      <c r="U79" s="43"/>
    </row>
    <row r="80" spans="2:21" s="42" customFormat="1" ht="12.75" customHeight="1">
      <c r="B80" s="72" t="s">
        <v>77</v>
      </c>
      <c r="C80" s="40">
        <v>60902171</v>
      </c>
      <c r="D80" s="40">
        <v>58072500</v>
      </c>
      <c r="E80" s="40">
        <f>SUM('[2]BUF:DC44'!E80)</f>
        <v>1513775</v>
      </c>
      <c r="F80" s="41">
        <f t="shared" si="3"/>
        <v>2.6066985233974775</v>
      </c>
      <c r="G80" s="40">
        <v>3781177</v>
      </c>
      <c r="H80" s="41">
        <f t="shared" si="3"/>
        <v>6.511131774936501</v>
      </c>
      <c r="I80" s="40">
        <v>3536598</v>
      </c>
      <c r="J80" s="41">
        <f t="shared" si="0"/>
        <v>6.089970295751001</v>
      </c>
      <c r="K80" s="40">
        <v>6766938</v>
      </c>
      <c r="L80" s="41">
        <f t="shared" si="1"/>
        <v>11.652568771793877</v>
      </c>
      <c r="M80" s="40">
        <f>E80+G80+I80+K80</f>
        <v>15598488</v>
      </c>
      <c r="N80" s="41">
        <f t="shared" si="2"/>
        <v>26.860369365878856</v>
      </c>
      <c r="O80" s="40">
        <v>31045165</v>
      </c>
      <c r="P80" s="41">
        <v>-14.1</v>
      </c>
      <c r="Q80" s="41">
        <v>-78.2</v>
      </c>
      <c r="T80" s="43"/>
      <c r="U80" s="43"/>
    </row>
    <row r="81" spans="2:21" s="42" customFormat="1" ht="12.75" customHeight="1">
      <c r="B81" s="72" t="s">
        <v>78</v>
      </c>
      <c r="C81" s="40">
        <v>361722664</v>
      </c>
      <c r="D81" s="40">
        <v>563943755</v>
      </c>
      <c r="E81" s="40">
        <f>SUM('[2]BUF:DC44'!E81)</f>
        <v>19787454</v>
      </c>
      <c r="F81" s="41">
        <f t="shared" si="3"/>
        <v>3.5087637418735134</v>
      </c>
      <c r="G81" s="40">
        <v>64843583</v>
      </c>
      <c r="H81" s="41">
        <f t="shared" si="3"/>
        <v>11.4982358480058</v>
      </c>
      <c r="I81" s="40">
        <v>52004617</v>
      </c>
      <c r="J81" s="41">
        <f t="shared" si="0"/>
        <v>9.22159639838551</v>
      </c>
      <c r="K81" s="40">
        <v>65846424</v>
      </c>
      <c r="L81" s="41">
        <f t="shared" si="1"/>
        <v>11.676062269720497</v>
      </c>
      <c r="M81" s="40">
        <f>E81+G81+I81+K81</f>
        <v>202482078</v>
      </c>
      <c r="N81" s="41">
        <f t="shared" si="2"/>
        <v>35.904658257985325</v>
      </c>
      <c r="O81" s="40">
        <v>100382311</v>
      </c>
      <c r="P81" s="41">
        <v>181.3</v>
      </c>
      <c r="Q81" s="41">
        <v>-34.4</v>
      </c>
      <c r="T81" s="43"/>
      <c r="U81" s="43"/>
    </row>
    <row r="82" spans="2:21" s="42" customFormat="1" ht="12.75" customHeight="1">
      <c r="B82" s="72" t="s">
        <v>79</v>
      </c>
      <c r="C82" s="40">
        <v>5990000</v>
      </c>
      <c r="D82" s="40">
        <v>7037950</v>
      </c>
      <c r="E82" s="40">
        <f>SUM('[2]BUF:DC44'!E82)</f>
        <v>47728</v>
      </c>
      <c r="F82" s="41">
        <f t="shared" si="3"/>
        <v>0.6781520186986267</v>
      </c>
      <c r="G82" s="40">
        <v>0</v>
      </c>
      <c r="H82" s="41">
        <f t="shared" si="3"/>
        <v>0</v>
      </c>
      <c r="I82" s="40">
        <v>185541</v>
      </c>
      <c r="J82" s="41">
        <f t="shared" si="0"/>
        <v>2.63629323879823</v>
      </c>
      <c r="K82" s="40">
        <v>916351</v>
      </c>
      <c r="L82" s="41">
        <f t="shared" si="1"/>
        <v>13.020140808047797</v>
      </c>
      <c r="M82" s="40">
        <f>E82+G82+I82+K82</f>
        <v>1149620</v>
      </c>
      <c r="N82" s="41">
        <f t="shared" si="2"/>
        <v>16.334586065544656</v>
      </c>
      <c r="O82" s="40">
        <v>416253</v>
      </c>
      <c r="P82" s="41">
        <v>3281.2</v>
      </c>
      <c r="Q82" s="41">
        <v>120.1</v>
      </c>
      <c r="T82" s="43"/>
      <c r="U82" s="43"/>
    </row>
    <row r="83" spans="2:17" ht="12.75" customHeight="1">
      <c r="B83" s="71" t="s">
        <v>80</v>
      </c>
      <c r="C83" s="69">
        <v>3536360507</v>
      </c>
      <c r="D83" s="69">
        <v>3313112518</v>
      </c>
      <c r="E83" s="69">
        <f>SUM(E84:E86)</f>
        <v>278763897</v>
      </c>
      <c r="F83" s="70">
        <f t="shared" si="3"/>
        <v>8.41395803750967</v>
      </c>
      <c r="G83" s="69">
        <v>694740306</v>
      </c>
      <c r="H83" s="70">
        <f t="shared" si="3"/>
        <v>20.969414779169295</v>
      </c>
      <c r="I83" s="69">
        <v>1064432844</v>
      </c>
      <c r="J83" s="70">
        <f t="shared" si="0"/>
        <v>32.1278809040436</v>
      </c>
      <c r="K83" s="69">
        <v>1404810007</v>
      </c>
      <c r="L83" s="70">
        <f t="shared" si="1"/>
        <v>42.40151819075648</v>
      </c>
      <c r="M83" s="69">
        <f>SUM(M84:M86)</f>
        <v>3442747054</v>
      </c>
      <c r="N83" s="70">
        <f t="shared" si="2"/>
        <v>103.91277191147906</v>
      </c>
      <c r="O83" s="69">
        <v>1009272048</v>
      </c>
      <c r="P83" s="70">
        <v>102.3</v>
      </c>
      <c r="Q83" s="70">
        <v>39.2</v>
      </c>
    </row>
    <row r="84" spans="2:21" s="42" customFormat="1" ht="12.75" customHeight="1">
      <c r="B84" s="72" t="s">
        <v>81</v>
      </c>
      <c r="C84" s="40">
        <v>1590849688</v>
      </c>
      <c r="D84" s="40">
        <v>1123794211</v>
      </c>
      <c r="E84" s="40">
        <f>SUM('[2]BUF:DC44'!E84)</f>
        <v>89996272</v>
      </c>
      <c r="F84" s="41">
        <f t="shared" si="3"/>
        <v>8.00825196633799</v>
      </c>
      <c r="G84" s="40">
        <v>323757153</v>
      </c>
      <c r="H84" s="41">
        <f t="shared" si="3"/>
        <v>28.809291757421235</v>
      </c>
      <c r="I84" s="40">
        <v>133688376</v>
      </c>
      <c r="J84" s="41">
        <f t="shared" si="0"/>
        <v>11.896161654101988</v>
      </c>
      <c r="K84" s="40">
        <v>205668897</v>
      </c>
      <c r="L84" s="41">
        <f t="shared" si="1"/>
        <v>18.301295289373936</v>
      </c>
      <c r="M84" s="40">
        <f>E84+G84+I84+K84</f>
        <v>753110698</v>
      </c>
      <c r="N84" s="41">
        <f t="shared" si="2"/>
        <v>67.01500066723514</v>
      </c>
      <c r="O84" s="40">
        <v>254177730</v>
      </c>
      <c r="P84" s="41">
        <v>99.8</v>
      </c>
      <c r="Q84" s="41">
        <v>-19.1</v>
      </c>
      <c r="T84" s="43"/>
      <c r="U84" s="43"/>
    </row>
    <row r="85" spans="2:21" s="42" customFormat="1" ht="12.75" customHeight="1">
      <c r="B85" s="72" t="s">
        <v>82</v>
      </c>
      <c r="C85" s="40">
        <v>1942740819</v>
      </c>
      <c r="D85" s="40">
        <v>2184836375</v>
      </c>
      <c r="E85" s="40">
        <f>SUM('[2]BUF:DC44'!E85)</f>
        <v>187887030</v>
      </c>
      <c r="F85" s="41">
        <f t="shared" si="3"/>
        <v>8.59959272693819</v>
      </c>
      <c r="G85" s="40">
        <v>370364671</v>
      </c>
      <c r="H85" s="41">
        <f t="shared" si="3"/>
        <v>16.951597622499303</v>
      </c>
      <c r="I85" s="40">
        <v>930565099</v>
      </c>
      <c r="J85" s="41">
        <f t="shared" si="0"/>
        <v>42.59198124161586</v>
      </c>
      <c r="K85" s="40">
        <v>1199043832</v>
      </c>
      <c r="L85" s="41">
        <f t="shared" si="1"/>
        <v>54.88025765773878</v>
      </c>
      <c r="M85" s="40">
        <f>E85+G85+I85+K85</f>
        <v>2687860632</v>
      </c>
      <c r="N85" s="41">
        <f t="shared" si="2"/>
        <v>123.02342924879216</v>
      </c>
      <c r="O85" s="40">
        <v>753965304</v>
      </c>
      <c r="P85" s="41">
        <v>99.4</v>
      </c>
      <c r="Q85" s="41">
        <v>59</v>
      </c>
      <c r="T85" s="43"/>
      <c r="U85" s="43"/>
    </row>
    <row r="86" spans="2:21" s="42" customFormat="1" ht="12.75" customHeight="1">
      <c r="B86" s="72" t="s">
        <v>83</v>
      </c>
      <c r="C86" s="40">
        <v>2770000</v>
      </c>
      <c r="D86" s="40">
        <v>4481932</v>
      </c>
      <c r="E86" s="40">
        <f>SUM('[2]BUF:DC44'!E86)</f>
        <v>880595</v>
      </c>
      <c r="F86" s="41">
        <f t="shared" si="3"/>
        <v>19.647665337180484</v>
      </c>
      <c r="G86" s="40">
        <v>618482</v>
      </c>
      <c r="H86" s="41">
        <f t="shared" si="3"/>
        <v>13.799450772568617</v>
      </c>
      <c r="I86" s="40">
        <v>179369</v>
      </c>
      <c r="J86" s="41">
        <f t="shared" si="0"/>
        <v>4.002046438901795</v>
      </c>
      <c r="K86" s="40">
        <v>97278</v>
      </c>
      <c r="L86" s="41">
        <f t="shared" si="1"/>
        <v>2.170447922904676</v>
      </c>
      <c r="M86" s="40">
        <f>E86+G86+I86+K86</f>
        <v>1775724</v>
      </c>
      <c r="N86" s="41">
        <f t="shared" si="2"/>
        <v>39.619610471555575</v>
      </c>
      <c r="O86" s="40">
        <v>1129014</v>
      </c>
      <c r="P86" s="41">
        <v>1067.4</v>
      </c>
      <c r="Q86" s="41">
        <v>-91.4</v>
      </c>
      <c r="T86" s="43"/>
      <c r="U86" s="43"/>
    </row>
    <row r="87" spans="2:17" ht="12.75" customHeight="1">
      <c r="B87" s="71" t="s">
        <v>84</v>
      </c>
      <c r="C87" s="69">
        <v>3777401283</v>
      </c>
      <c r="D87" s="69">
        <v>4762694596</v>
      </c>
      <c r="E87" s="69">
        <f>SUM(E88:E91)</f>
        <v>358168754</v>
      </c>
      <c r="F87" s="70">
        <f t="shared" si="3"/>
        <v>7.520296478821292</v>
      </c>
      <c r="G87" s="69">
        <v>640770092</v>
      </c>
      <c r="H87" s="70">
        <f t="shared" si="3"/>
        <v>13.453940392024247</v>
      </c>
      <c r="I87" s="69">
        <v>427434018</v>
      </c>
      <c r="J87" s="70">
        <f t="shared" si="0"/>
        <v>8.974625800255701</v>
      </c>
      <c r="K87" s="69">
        <v>651882909</v>
      </c>
      <c r="L87" s="70">
        <f t="shared" si="1"/>
        <v>13.687270847630895</v>
      </c>
      <c r="M87" s="69">
        <f>SUM(M88:M91)</f>
        <v>2078255773</v>
      </c>
      <c r="N87" s="70">
        <f t="shared" si="2"/>
        <v>43.63613351873214</v>
      </c>
      <c r="O87" s="69">
        <v>1340600739</v>
      </c>
      <c r="P87" s="70">
        <v>170.7</v>
      </c>
      <c r="Q87" s="70">
        <v>-51.4</v>
      </c>
    </row>
    <row r="88" spans="2:21" s="42" customFormat="1" ht="12.75" customHeight="1">
      <c r="B88" s="72" t="s">
        <v>85</v>
      </c>
      <c r="C88" s="40">
        <v>645674957</v>
      </c>
      <c r="D88" s="40">
        <v>735508844</v>
      </c>
      <c r="E88" s="40">
        <f>SUM('[2]BUF:DC44'!E88)</f>
        <v>64074598</v>
      </c>
      <c r="F88" s="41">
        <f t="shared" si="3"/>
        <v>8.711601297890036</v>
      </c>
      <c r="G88" s="40">
        <v>101756118</v>
      </c>
      <c r="H88" s="41">
        <f t="shared" si="3"/>
        <v>13.834791903603541</v>
      </c>
      <c r="I88" s="40">
        <v>99096852</v>
      </c>
      <c r="J88" s="41">
        <f t="shared" si="0"/>
        <v>13.473237311610085</v>
      </c>
      <c r="K88" s="40">
        <v>170803951</v>
      </c>
      <c r="L88" s="41">
        <f t="shared" si="1"/>
        <v>23.22255570321871</v>
      </c>
      <c r="M88" s="40">
        <f>E88+G88+I88+K88</f>
        <v>435731519</v>
      </c>
      <c r="N88" s="41">
        <f t="shared" si="2"/>
        <v>59.24218621632237</v>
      </c>
      <c r="O88" s="40">
        <v>165196227</v>
      </c>
      <c r="P88" s="41">
        <v>267.8</v>
      </c>
      <c r="Q88" s="41">
        <v>3.4</v>
      </c>
      <c r="T88" s="43"/>
      <c r="U88" s="43"/>
    </row>
    <row r="89" spans="2:21" s="42" customFormat="1" ht="12.75" customHeight="1">
      <c r="B89" s="72" t="s">
        <v>86</v>
      </c>
      <c r="C89" s="40">
        <v>2164317778</v>
      </c>
      <c r="D89" s="40">
        <v>3029966520</v>
      </c>
      <c r="E89" s="40">
        <f>SUM('[2]BUF:DC44'!E89)</f>
        <v>256266561</v>
      </c>
      <c r="F89" s="41">
        <f t="shared" si="3"/>
        <v>8.457735731020552</v>
      </c>
      <c r="G89" s="40">
        <v>425145211</v>
      </c>
      <c r="H89" s="41">
        <f t="shared" si="3"/>
        <v>14.031350121980884</v>
      </c>
      <c r="I89" s="40">
        <v>198908351</v>
      </c>
      <c r="J89" s="41">
        <f t="shared" si="0"/>
        <v>6.564704582940409</v>
      </c>
      <c r="K89" s="40">
        <v>316238255</v>
      </c>
      <c r="L89" s="41">
        <f t="shared" si="1"/>
        <v>10.437021429530514</v>
      </c>
      <c r="M89" s="40">
        <f>E89+G89+I89+K89</f>
        <v>1196558378</v>
      </c>
      <c r="N89" s="41">
        <f t="shared" si="2"/>
        <v>39.49081186547237</v>
      </c>
      <c r="O89" s="40">
        <v>921468360</v>
      </c>
      <c r="P89" s="41">
        <v>137</v>
      </c>
      <c r="Q89" s="41">
        <v>-65.7</v>
      </c>
      <c r="T89" s="43"/>
      <c r="U89" s="43"/>
    </row>
    <row r="90" spans="2:21" s="42" customFormat="1" ht="12.75" customHeight="1">
      <c r="B90" s="72" t="s">
        <v>87</v>
      </c>
      <c r="C90" s="40">
        <v>745196344</v>
      </c>
      <c r="D90" s="40">
        <v>761869295</v>
      </c>
      <c r="E90" s="40">
        <f>SUM('[2]BUF:DC44'!E90)</f>
        <v>19295576</v>
      </c>
      <c r="F90" s="41">
        <f t="shared" si="3"/>
        <v>2.5326622462190187</v>
      </c>
      <c r="G90" s="40">
        <v>86474079</v>
      </c>
      <c r="H90" s="41">
        <f t="shared" si="3"/>
        <v>11.350251226491546</v>
      </c>
      <c r="I90" s="40">
        <v>77606542</v>
      </c>
      <c r="J90" s="41">
        <f t="shared" si="0"/>
        <v>10.186332814475744</v>
      </c>
      <c r="K90" s="40">
        <v>105552013</v>
      </c>
      <c r="L90" s="41">
        <f t="shared" si="1"/>
        <v>13.85434663041513</v>
      </c>
      <c r="M90" s="40">
        <f>E90+G90+I90+K90</f>
        <v>288928210</v>
      </c>
      <c r="N90" s="41">
        <f t="shared" si="2"/>
        <v>37.92359291760144</v>
      </c>
      <c r="O90" s="40">
        <v>211788202</v>
      </c>
      <c r="P90" s="41">
        <v>195.7</v>
      </c>
      <c r="Q90" s="41">
        <v>-50.2</v>
      </c>
      <c r="T90" s="43"/>
      <c r="U90" s="43"/>
    </row>
    <row r="91" spans="2:21" s="42" customFormat="1" ht="12.75" customHeight="1">
      <c r="B91" s="72" t="s">
        <v>88</v>
      </c>
      <c r="C91" s="40">
        <v>222212204</v>
      </c>
      <c r="D91" s="40">
        <v>235349937</v>
      </c>
      <c r="E91" s="40">
        <f>SUM('[2]BUF:DC44'!E91)</f>
        <v>18532019</v>
      </c>
      <c r="F91" s="41">
        <f t="shared" si="3"/>
        <v>7.874240051315587</v>
      </c>
      <c r="G91" s="40">
        <v>27394684</v>
      </c>
      <c r="H91" s="41">
        <f t="shared" si="3"/>
        <v>11.639979321515604</v>
      </c>
      <c r="I91" s="40">
        <v>51822273</v>
      </c>
      <c r="J91" s="41">
        <f t="shared" si="0"/>
        <v>22.019242350593874</v>
      </c>
      <c r="K91" s="40">
        <v>59288690</v>
      </c>
      <c r="L91" s="41">
        <f t="shared" si="1"/>
        <v>25.191716962303666</v>
      </c>
      <c r="M91" s="40">
        <f>E91+G91+I91+K91</f>
        <v>157037666</v>
      </c>
      <c r="N91" s="41">
        <f t="shared" si="2"/>
        <v>66.72517868572874</v>
      </c>
      <c r="O91" s="40">
        <v>42147950</v>
      </c>
      <c r="P91" s="41">
        <v>263.4</v>
      </c>
      <c r="Q91" s="41">
        <v>40.7</v>
      </c>
      <c r="T91" s="43"/>
      <c r="U91" s="43"/>
    </row>
    <row r="92" spans="2:17" ht="12.75" customHeight="1">
      <c r="B92" s="71" t="s">
        <v>89</v>
      </c>
      <c r="C92" s="69">
        <v>34317800</v>
      </c>
      <c r="D92" s="69">
        <v>114212456</v>
      </c>
      <c r="E92" s="69">
        <f>SUM('[2]BUF:DC44'!E92)</f>
        <v>6165523</v>
      </c>
      <c r="F92" s="70">
        <f t="shared" si="3"/>
        <v>5.398292984786178</v>
      </c>
      <c r="G92" s="69">
        <v>18670314</v>
      </c>
      <c r="H92" s="70">
        <f t="shared" si="3"/>
        <v>16.34700334261265</v>
      </c>
      <c r="I92" s="69">
        <v>9448752</v>
      </c>
      <c r="J92" s="70">
        <f t="shared" si="0"/>
        <v>8.27296105076315</v>
      </c>
      <c r="K92" s="69">
        <v>18538686</v>
      </c>
      <c r="L92" s="70">
        <f t="shared" si="1"/>
        <v>16.231754967251558</v>
      </c>
      <c r="M92" s="69">
        <f>E92+G92+I92+K92</f>
        <v>52823275</v>
      </c>
      <c r="N92" s="70">
        <f t="shared" si="2"/>
        <v>46.25001234541353</v>
      </c>
      <c r="O92" s="69">
        <v>25575560</v>
      </c>
      <c r="P92" s="70">
        <v>65</v>
      </c>
      <c r="Q92" s="70">
        <v>-27.5</v>
      </c>
    </row>
    <row r="93" spans="2:19" ht="4.5" customHeight="1">
      <c r="B93" s="49"/>
      <c r="C93" s="73"/>
      <c r="D93" s="73"/>
      <c r="E93" s="73"/>
      <c r="F93" s="74"/>
      <c r="G93" s="73"/>
      <c r="H93" s="74"/>
      <c r="I93" s="73"/>
      <c r="J93" s="74"/>
      <c r="K93" s="73"/>
      <c r="L93" s="74"/>
      <c r="M93" s="73"/>
      <c r="N93" s="74"/>
      <c r="O93" s="73"/>
      <c r="P93" s="74"/>
      <c r="Q93" s="74"/>
      <c r="R93" s="55"/>
      <c r="S93" s="34"/>
    </row>
    <row r="94" spans="2:21" s="34" customFormat="1" ht="15"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60"/>
      <c r="N94" s="60"/>
      <c r="O94" s="60"/>
      <c r="P94" s="60"/>
      <c r="Q94" s="60"/>
      <c r="T94"/>
      <c r="U94"/>
    </row>
    <row r="95" spans="2:21" s="34" customFormat="1" ht="15" customHeight="1">
      <c r="B95" s="8" t="s">
        <v>90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T95"/>
      <c r="U95"/>
    </row>
    <row r="96" spans="2:17" ht="15" customHeight="1">
      <c r="B96" s="9"/>
      <c r="C96" s="10" t="s">
        <v>3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2"/>
      <c r="O96" s="61" t="s">
        <v>4</v>
      </c>
      <c r="P96" s="62"/>
      <c r="Q96" s="15" t="s">
        <v>5</v>
      </c>
    </row>
    <row r="97" spans="2:22" ht="15" customHeight="1">
      <c r="B97" s="16"/>
      <c r="C97" s="63" t="s">
        <v>6</v>
      </c>
      <c r="D97" s="64"/>
      <c r="E97" s="63" t="s">
        <v>7</v>
      </c>
      <c r="F97" s="63"/>
      <c r="G97" s="63" t="s">
        <v>8</v>
      </c>
      <c r="H97" s="63"/>
      <c r="I97" s="63" t="s">
        <v>9</v>
      </c>
      <c r="J97" s="63"/>
      <c r="K97" s="63" t="s">
        <v>10</v>
      </c>
      <c r="L97" s="63"/>
      <c r="M97" s="63" t="s">
        <v>11</v>
      </c>
      <c r="N97" s="63"/>
      <c r="O97" s="17" t="s">
        <v>10</v>
      </c>
      <c r="P97" s="75"/>
      <c r="Q97" s="20"/>
      <c r="T97" s="4"/>
      <c r="V97"/>
    </row>
    <row r="98" spans="2:17" ht="54.75" customHeight="1">
      <c r="B98" s="26" t="s">
        <v>12</v>
      </c>
      <c r="C98" s="23" t="s">
        <v>13</v>
      </c>
      <c r="D98" s="23" t="s">
        <v>14</v>
      </c>
      <c r="E98" s="23" t="s">
        <v>15</v>
      </c>
      <c r="F98" s="24" t="s">
        <v>16</v>
      </c>
      <c r="G98" s="23" t="s">
        <v>15</v>
      </c>
      <c r="H98" s="24" t="s">
        <v>17</v>
      </c>
      <c r="I98" s="23" t="s">
        <v>15</v>
      </c>
      <c r="J98" s="24" t="s">
        <v>18</v>
      </c>
      <c r="K98" s="23" t="s">
        <v>15</v>
      </c>
      <c r="L98" s="24" t="s">
        <v>19</v>
      </c>
      <c r="M98" s="23" t="s">
        <v>15</v>
      </c>
      <c r="N98" s="24" t="s">
        <v>20</v>
      </c>
      <c r="O98" s="22" t="s">
        <v>15</v>
      </c>
      <c r="P98" s="24" t="s">
        <v>20</v>
      </c>
      <c r="Q98" s="25"/>
    </row>
    <row r="99" spans="2:17" ht="15.75" customHeight="1">
      <c r="B99" s="66" t="s">
        <v>91</v>
      </c>
      <c r="C99" s="27"/>
      <c r="D99" s="27"/>
      <c r="E99" s="27"/>
      <c r="F99" s="28"/>
      <c r="G99" s="27"/>
      <c r="H99" s="28"/>
      <c r="I99" s="27"/>
      <c r="J99" s="28"/>
      <c r="K99" s="27"/>
      <c r="L99" s="28"/>
      <c r="M99" s="27"/>
      <c r="N99" s="28"/>
      <c r="O99" s="29"/>
      <c r="P99" s="30"/>
      <c r="Q99" s="30"/>
    </row>
    <row r="100" spans="2:21" s="34" customFormat="1" ht="15.75" customHeight="1">
      <c r="B100" s="76" t="s">
        <v>92</v>
      </c>
      <c r="C100" s="44">
        <v>16848548012</v>
      </c>
      <c r="D100" s="44">
        <v>18892756985</v>
      </c>
      <c r="E100" s="44">
        <v>2191432276</v>
      </c>
      <c r="F100" s="33">
        <v>13</v>
      </c>
      <c r="G100" s="44">
        <v>2347585049</v>
      </c>
      <c r="H100" s="33">
        <v>13.9</v>
      </c>
      <c r="I100" s="44">
        <v>1678056049</v>
      </c>
      <c r="J100" s="33">
        <v>8.9</v>
      </c>
      <c r="K100" s="44">
        <v>1098105269</v>
      </c>
      <c r="L100" s="33">
        <v>5.8</v>
      </c>
      <c r="M100" s="44">
        <v>7315178643</v>
      </c>
      <c r="N100" s="33">
        <v>38.7</v>
      </c>
      <c r="O100" s="44">
        <v>524743592</v>
      </c>
      <c r="P100" s="33">
        <v>67.2</v>
      </c>
      <c r="Q100" s="33">
        <v>109.3</v>
      </c>
      <c r="T100"/>
      <c r="U100"/>
    </row>
    <row r="101" spans="2:21" s="34" customFormat="1" ht="15.75" customHeight="1">
      <c r="B101" s="77" t="s">
        <v>23</v>
      </c>
      <c r="C101" s="78">
        <v>3219994287</v>
      </c>
      <c r="D101" s="78">
        <v>3396036600</v>
      </c>
      <c r="E101" s="78">
        <v>273232849</v>
      </c>
      <c r="F101" s="79">
        <v>8.5</v>
      </c>
      <c r="G101" s="78">
        <v>124187543</v>
      </c>
      <c r="H101" s="79">
        <v>3.9</v>
      </c>
      <c r="I101" s="78">
        <v>-64690940</v>
      </c>
      <c r="J101" s="79">
        <v>-1.9</v>
      </c>
      <c r="K101" s="78">
        <v>54587360</v>
      </c>
      <c r="L101" s="79">
        <v>1.6</v>
      </c>
      <c r="M101" s="78">
        <v>387316812</v>
      </c>
      <c r="N101" s="79">
        <v>11.4</v>
      </c>
      <c r="O101" s="78">
        <v>105327097</v>
      </c>
      <c r="P101" s="79">
        <v>123.6</v>
      </c>
      <c r="Q101" s="79">
        <v>-48.2</v>
      </c>
      <c r="T101" s="80"/>
      <c r="U101" s="80"/>
    </row>
    <row r="102" spans="2:21" s="42" customFormat="1" ht="15.75" customHeight="1">
      <c r="B102" s="81" t="s">
        <v>93</v>
      </c>
      <c r="C102" s="82">
        <v>3959724445</v>
      </c>
      <c r="D102" s="82">
        <v>4335277143</v>
      </c>
      <c r="E102" s="82">
        <v>160899006</v>
      </c>
      <c r="F102" s="83">
        <v>4.1</v>
      </c>
      <c r="G102" s="82">
        <v>234776795</v>
      </c>
      <c r="H102" s="83">
        <v>5.9</v>
      </c>
      <c r="I102" s="82">
        <v>202607115</v>
      </c>
      <c r="J102" s="83">
        <v>4.7</v>
      </c>
      <c r="K102" s="82">
        <v>224119695</v>
      </c>
      <c r="L102" s="83">
        <v>5.2</v>
      </c>
      <c r="M102" s="82">
        <v>822402611</v>
      </c>
      <c r="N102" s="83">
        <v>19</v>
      </c>
      <c r="O102" s="82">
        <v>165216533</v>
      </c>
      <c r="P102" s="83">
        <v>47.3</v>
      </c>
      <c r="Q102" s="83">
        <v>35.7</v>
      </c>
      <c r="T102" s="43"/>
      <c r="U102" s="43"/>
    </row>
    <row r="103" spans="2:21" s="42" customFormat="1" ht="12.75" customHeight="1">
      <c r="B103" s="81" t="s">
        <v>36</v>
      </c>
      <c r="C103" s="40">
        <v>1916430098</v>
      </c>
      <c r="D103" s="40">
        <v>2086882709</v>
      </c>
      <c r="E103" s="40">
        <v>59677065</v>
      </c>
      <c r="F103" s="41">
        <v>3.1</v>
      </c>
      <c r="G103" s="40">
        <v>206724108</v>
      </c>
      <c r="H103" s="41">
        <v>10.8</v>
      </c>
      <c r="I103" s="40">
        <v>50070031</v>
      </c>
      <c r="J103" s="41">
        <v>2.4</v>
      </c>
      <c r="K103" s="40">
        <v>357272155</v>
      </c>
      <c r="L103" s="41">
        <v>17.1</v>
      </c>
      <c r="M103" s="40">
        <v>673743359</v>
      </c>
      <c r="N103" s="41">
        <v>32.3</v>
      </c>
      <c r="O103" s="40">
        <v>155270060</v>
      </c>
      <c r="P103" s="41">
        <v>106.2</v>
      </c>
      <c r="Q103" s="41">
        <v>130.1</v>
      </c>
      <c r="T103" s="43"/>
      <c r="U103" s="43"/>
    </row>
    <row r="104" spans="2:21" s="42" customFormat="1" ht="12.75" customHeight="1">
      <c r="B104" s="81" t="s">
        <v>94</v>
      </c>
      <c r="C104" s="40">
        <v>5812246326</v>
      </c>
      <c r="D104" s="40">
        <v>6438687201</v>
      </c>
      <c r="E104" s="40">
        <v>1429812452</v>
      </c>
      <c r="F104" s="41">
        <v>24.6</v>
      </c>
      <c r="G104" s="40">
        <v>1387278422</v>
      </c>
      <c r="H104" s="41">
        <v>23.9</v>
      </c>
      <c r="I104" s="40">
        <v>1000809646</v>
      </c>
      <c r="J104" s="41">
        <v>15.5</v>
      </c>
      <c r="K104" s="40">
        <v>485433016</v>
      </c>
      <c r="L104" s="41">
        <v>7.5</v>
      </c>
      <c r="M104" s="40">
        <v>4303333536</v>
      </c>
      <c r="N104" s="41">
        <v>66.8</v>
      </c>
      <c r="O104" s="40">
        <v>21935904</v>
      </c>
      <c r="P104" s="41">
        <v>72.1</v>
      </c>
      <c r="Q104" s="41">
        <v>2113</v>
      </c>
      <c r="T104" s="43"/>
      <c r="U104" s="43"/>
    </row>
    <row r="105" spans="2:21" s="42" customFormat="1" ht="12.75" customHeight="1">
      <c r="B105" s="81" t="s">
        <v>95</v>
      </c>
      <c r="C105" s="40">
        <v>1950597858</v>
      </c>
      <c r="D105" s="40">
        <v>2631571211</v>
      </c>
      <c r="E105" s="40">
        <v>260856300</v>
      </c>
      <c r="F105" s="41">
        <v>13.4</v>
      </c>
      <c r="G105" s="40">
        <v>388659178</v>
      </c>
      <c r="H105" s="41">
        <v>19.9</v>
      </c>
      <c r="I105" s="40">
        <v>482507434</v>
      </c>
      <c r="J105" s="41">
        <v>18.3</v>
      </c>
      <c r="K105" s="40">
        <v>-28249179</v>
      </c>
      <c r="L105" s="41">
        <v>-1.1</v>
      </c>
      <c r="M105" s="40">
        <v>1103773733</v>
      </c>
      <c r="N105" s="41">
        <v>41.9</v>
      </c>
      <c r="O105" s="40">
        <v>68435230</v>
      </c>
      <c r="P105" s="41">
        <v>36.4</v>
      </c>
      <c r="Q105" s="41">
        <v>-141.3</v>
      </c>
      <c r="T105" s="43"/>
      <c r="U105" s="43"/>
    </row>
    <row r="106" spans="2:21" s="42" customFormat="1" ht="12.75" customHeight="1">
      <c r="B106" s="81" t="s">
        <v>96</v>
      </c>
      <c r="C106" s="40">
        <v>-10445002</v>
      </c>
      <c r="D106" s="40">
        <v>4302121</v>
      </c>
      <c r="E106" s="40">
        <v>6954604</v>
      </c>
      <c r="F106" s="41">
        <v>-66.6</v>
      </c>
      <c r="G106" s="40">
        <v>5959003</v>
      </c>
      <c r="H106" s="41">
        <v>-57.1</v>
      </c>
      <c r="I106" s="40">
        <v>6752763</v>
      </c>
      <c r="J106" s="41">
        <v>157</v>
      </c>
      <c r="K106" s="40">
        <v>4942222</v>
      </c>
      <c r="L106" s="41">
        <v>114.9</v>
      </c>
      <c r="M106" s="40">
        <v>24608592</v>
      </c>
      <c r="N106" s="41">
        <v>572</v>
      </c>
      <c r="O106" s="40">
        <v>8558768</v>
      </c>
      <c r="P106" s="41">
        <v>4928.2</v>
      </c>
      <c r="Q106" s="41">
        <v>-42.3</v>
      </c>
      <c r="T106" s="43"/>
      <c r="U106" s="43"/>
    </row>
    <row r="107" spans="2:21" s="42" customFormat="1" ht="12.75" customHeight="1">
      <c r="B107" s="81" t="s">
        <v>97</v>
      </c>
      <c r="C107" s="40">
        <v>0</v>
      </c>
      <c r="D107" s="40">
        <v>0</v>
      </c>
      <c r="E107" s="40">
        <v>0</v>
      </c>
      <c r="F107" s="41">
        <v>0</v>
      </c>
      <c r="G107" s="40">
        <v>0</v>
      </c>
      <c r="H107" s="41">
        <v>0</v>
      </c>
      <c r="I107" s="40">
        <v>0</v>
      </c>
      <c r="J107" s="41">
        <v>0</v>
      </c>
      <c r="K107" s="40">
        <v>0</v>
      </c>
      <c r="L107" s="41">
        <v>0</v>
      </c>
      <c r="M107" s="40">
        <v>0</v>
      </c>
      <c r="N107" s="41">
        <v>0</v>
      </c>
      <c r="O107" s="40">
        <v>0</v>
      </c>
      <c r="P107" s="41">
        <v>0</v>
      </c>
      <c r="Q107" s="41">
        <v>0</v>
      </c>
      <c r="T107" s="43"/>
      <c r="U107" s="43"/>
    </row>
    <row r="108" spans="2:17" ht="12.75" customHeight="1">
      <c r="B108" s="84" t="s">
        <v>98</v>
      </c>
      <c r="C108" s="69">
        <v>-29279844068</v>
      </c>
      <c r="D108" s="69">
        <v>-29394659625</v>
      </c>
      <c r="E108" s="69">
        <v>-3621710124</v>
      </c>
      <c r="F108" s="70">
        <v>12.4</v>
      </c>
      <c r="G108" s="69">
        <v>-4407779550</v>
      </c>
      <c r="H108" s="70">
        <v>15.1</v>
      </c>
      <c r="I108" s="69">
        <v>-5707408771</v>
      </c>
      <c r="J108" s="70">
        <v>19.4</v>
      </c>
      <c r="K108" s="69">
        <v>-5810239337</v>
      </c>
      <c r="L108" s="70">
        <v>19.8</v>
      </c>
      <c r="M108" s="69">
        <v>-19547137782</v>
      </c>
      <c r="N108" s="70">
        <v>66.5</v>
      </c>
      <c r="O108" s="69">
        <v>-5412546144</v>
      </c>
      <c r="P108" s="70">
        <v>102.7</v>
      </c>
      <c r="Q108" s="70">
        <v>7.3</v>
      </c>
    </row>
    <row r="109" spans="2:21" s="42" customFormat="1" ht="12.75" customHeight="1">
      <c r="B109" s="81" t="s">
        <v>99</v>
      </c>
      <c r="C109" s="40">
        <v>-28704668005</v>
      </c>
      <c r="D109" s="40">
        <v>-28678656319</v>
      </c>
      <c r="E109" s="40">
        <v>-3517725964</v>
      </c>
      <c r="F109" s="41">
        <v>12.3</v>
      </c>
      <c r="G109" s="40">
        <v>-4313203221</v>
      </c>
      <c r="H109" s="41">
        <v>15</v>
      </c>
      <c r="I109" s="40">
        <v>-5500468747</v>
      </c>
      <c r="J109" s="41">
        <v>19.2</v>
      </c>
      <c r="K109" s="40">
        <v>-5697184517</v>
      </c>
      <c r="L109" s="41">
        <v>19.9</v>
      </c>
      <c r="M109" s="40">
        <v>-19028582449</v>
      </c>
      <c r="N109" s="41">
        <v>66.4</v>
      </c>
      <c r="O109" s="40">
        <v>-5301376758</v>
      </c>
      <c r="P109" s="41">
        <v>103.1</v>
      </c>
      <c r="Q109" s="41">
        <v>7.5</v>
      </c>
      <c r="T109" s="43"/>
      <c r="U109" s="43"/>
    </row>
    <row r="110" spans="2:21" s="42" customFormat="1" ht="12.75" customHeight="1">
      <c r="B110" s="81" t="s">
        <v>43</v>
      </c>
      <c r="C110" s="40">
        <v>-297579098</v>
      </c>
      <c r="D110" s="40">
        <v>-300981270</v>
      </c>
      <c r="E110" s="40">
        <v>-59950953</v>
      </c>
      <c r="F110" s="41">
        <v>20.1</v>
      </c>
      <c r="G110" s="40">
        <v>-33709344</v>
      </c>
      <c r="H110" s="41">
        <v>11.3</v>
      </c>
      <c r="I110" s="40">
        <v>-92891010</v>
      </c>
      <c r="J110" s="41">
        <v>30.9</v>
      </c>
      <c r="K110" s="40">
        <v>-678790</v>
      </c>
      <c r="L110" s="41">
        <v>0.2</v>
      </c>
      <c r="M110" s="40">
        <v>-187230097</v>
      </c>
      <c r="N110" s="41">
        <v>62.2</v>
      </c>
      <c r="O110" s="40">
        <v>-53785127</v>
      </c>
      <c r="P110" s="41">
        <v>72.7</v>
      </c>
      <c r="Q110" s="41">
        <v>-98.7</v>
      </c>
      <c r="T110" s="43"/>
      <c r="U110" s="43"/>
    </row>
    <row r="111" spans="2:21" s="42" customFormat="1" ht="12.75" customHeight="1">
      <c r="B111" s="81" t="s">
        <v>100</v>
      </c>
      <c r="C111" s="40">
        <v>-277596965</v>
      </c>
      <c r="D111" s="40">
        <v>-415022036</v>
      </c>
      <c r="E111" s="40">
        <v>-44033207</v>
      </c>
      <c r="F111" s="41">
        <v>15.9</v>
      </c>
      <c r="G111" s="40">
        <v>-60866985</v>
      </c>
      <c r="H111" s="41">
        <v>21.9</v>
      </c>
      <c r="I111" s="40">
        <v>-114049014</v>
      </c>
      <c r="J111" s="41">
        <v>27.5</v>
      </c>
      <c r="K111" s="40">
        <v>-112376030</v>
      </c>
      <c r="L111" s="41">
        <v>27.1</v>
      </c>
      <c r="M111" s="40">
        <v>-331325236</v>
      </c>
      <c r="N111" s="41">
        <v>79.8</v>
      </c>
      <c r="O111" s="40">
        <v>-57384259</v>
      </c>
      <c r="P111" s="41">
        <v>99.8</v>
      </c>
      <c r="Q111" s="41">
        <v>95.8</v>
      </c>
      <c r="T111" s="43"/>
      <c r="U111" s="43"/>
    </row>
    <row r="112" spans="2:17" ht="14.25" customHeight="1">
      <c r="B112" s="85" t="s">
        <v>101</v>
      </c>
      <c r="C112" s="86">
        <v>-12431296056</v>
      </c>
      <c r="D112" s="86">
        <v>-10501902640</v>
      </c>
      <c r="E112" s="86">
        <v>-1430277848</v>
      </c>
      <c r="F112" s="87">
        <v>11.5</v>
      </c>
      <c r="G112" s="86">
        <v>-2060194501</v>
      </c>
      <c r="H112" s="87">
        <v>16.6</v>
      </c>
      <c r="I112" s="86">
        <v>-4029352722</v>
      </c>
      <c r="J112" s="87">
        <v>38.4</v>
      </c>
      <c r="K112" s="86">
        <v>-4712134068</v>
      </c>
      <c r="L112" s="87">
        <v>44.9</v>
      </c>
      <c r="M112" s="86">
        <v>-12231959139</v>
      </c>
      <c r="N112" s="87">
        <v>116.5</v>
      </c>
      <c r="O112" s="86">
        <v>-4887802552</v>
      </c>
      <c r="P112" s="87">
        <v>118.5</v>
      </c>
      <c r="Q112" s="87">
        <v>-3.6</v>
      </c>
    </row>
    <row r="113" spans="2:21" s="34" customFormat="1" ht="4.5" customHeight="1">
      <c r="B113" s="88"/>
      <c r="C113" s="89"/>
      <c r="D113" s="89"/>
      <c r="E113" s="44"/>
      <c r="F113" s="33"/>
      <c r="G113" s="44"/>
      <c r="H113" s="33"/>
      <c r="I113" s="44"/>
      <c r="J113" s="33"/>
      <c r="K113" s="44"/>
      <c r="L113" s="33"/>
      <c r="M113" s="44"/>
      <c r="N113" s="33"/>
      <c r="O113" s="44"/>
      <c r="P113" s="33"/>
      <c r="Q113" s="33"/>
      <c r="T113"/>
      <c r="U113"/>
    </row>
    <row r="114" spans="2:21" s="38" customFormat="1" ht="15.75" customHeight="1">
      <c r="B114" s="76" t="s">
        <v>102</v>
      </c>
      <c r="C114" s="36"/>
      <c r="D114" s="36"/>
      <c r="E114" s="36"/>
      <c r="F114" s="37"/>
      <c r="G114" s="36"/>
      <c r="H114" s="37"/>
      <c r="I114" s="36"/>
      <c r="J114" s="37"/>
      <c r="K114" s="36"/>
      <c r="L114" s="37"/>
      <c r="M114" s="36"/>
      <c r="N114" s="37"/>
      <c r="O114" s="36"/>
      <c r="P114" s="37"/>
      <c r="Q114" s="37"/>
      <c r="T114"/>
      <c r="U114"/>
    </row>
    <row r="115" spans="2:17" ht="12.75" customHeight="1">
      <c r="B115" s="84" t="s">
        <v>92</v>
      </c>
      <c r="C115" s="69">
        <v>-312451620</v>
      </c>
      <c r="D115" s="69">
        <v>-349076845</v>
      </c>
      <c r="E115" s="69">
        <v>1256585</v>
      </c>
      <c r="F115" s="70">
        <v>-0.4</v>
      </c>
      <c r="G115" s="69">
        <v>-1003879</v>
      </c>
      <c r="H115" s="70">
        <v>0.3</v>
      </c>
      <c r="I115" s="69">
        <v>60333766</v>
      </c>
      <c r="J115" s="70">
        <v>-17.3</v>
      </c>
      <c r="K115" s="69">
        <v>-59727258</v>
      </c>
      <c r="L115" s="70">
        <v>17.1</v>
      </c>
      <c r="M115" s="69">
        <v>859214</v>
      </c>
      <c r="N115" s="70">
        <v>-0.2</v>
      </c>
      <c r="O115" s="69">
        <v>29233</v>
      </c>
      <c r="P115" s="70">
        <v>1.3</v>
      </c>
      <c r="Q115" s="70">
        <v>-204414.5</v>
      </c>
    </row>
    <row r="116" spans="2:21" s="42" customFormat="1" ht="12.75" customHeight="1">
      <c r="B116" s="81" t="s">
        <v>103</v>
      </c>
      <c r="C116" s="40">
        <v>81616777</v>
      </c>
      <c r="D116" s="40">
        <v>41999706</v>
      </c>
      <c r="E116" s="40">
        <v>4000</v>
      </c>
      <c r="F116" s="41">
        <v>0</v>
      </c>
      <c r="G116" s="40">
        <v>0</v>
      </c>
      <c r="H116" s="41">
        <v>0</v>
      </c>
      <c r="I116" s="40">
        <v>0</v>
      </c>
      <c r="J116" s="41">
        <v>0</v>
      </c>
      <c r="K116" s="40">
        <v>162</v>
      </c>
      <c r="L116" s="41">
        <v>0</v>
      </c>
      <c r="M116" s="40">
        <v>4162</v>
      </c>
      <c r="N116" s="41">
        <v>0</v>
      </c>
      <c r="O116" s="40">
        <v>27977</v>
      </c>
      <c r="P116" s="41">
        <v>50.8</v>
      </c>
      <c r="Q116" s="41">
        <v>-99.4</v>
      </c>
      <c r="T116" s="43"/>
      <c r="U116" s="43"/>
    </row>
    <row r="117" spans="2:21" s="42" customFormat="1" ht="12.75" customHeight="1">
      <c r="B117" s="81" t="s">
        <v>104</v>
      </c>
      <c r="C117" s="40">
        <v>0</v>
      </c>
      <c r="D117" s="40">
        <v>0</v>
      </c>
      <c r="E117" s="40">
        <v>0</v>
      </c>
      <c r="F117" s="41">
        <v>0</v>
      </c>
      <c r="G117" s="40">
        <v>0</v>
      </c>
      <c r="H117" s="41">
        <v>0</v>
      </c>
      <c r="I117" s="40">
        <v>0</v>
      </c>
      <c r="J117" s="41">
        <v>0</v>
      </c>
      <c r="K117" s="40">
        <v>0</v>
      </c>
      <c r="L117" s="41">
        <v>0</v>
      </c>
      <c r="M117" s="40">
        <v>0</v>
      </c>
      <c r="N117" s="41">
        <v>0</v>
      </c>
      <c r="O117" s="40">
        <v>0</v>
      </c>
      <c r="P117" s="41">
        <v>0</v>
      </c>
      <c r="Q117" s="41">
        <v>0</v>
      </c>
      <c r="T117" s="43"/>
      <c r="U117" s="43"/>
    </row>
    <row r="118" spans="2:21" s="42" customFormat="1" ht="12.75" customHeight="1">
      <c r="B118" s="81" t="s">
        <v>105</v>
      </c>
      <c r="C118" s="40">
        <v>1076120</v>
      </c>
      <c r="D118" s="40">
        <v>1510631</v>
      </c>
      <c r="E118" s="40">
        <v>1031922</v>
      </c>
      <c r="F118" s="41">
        <v>95.9</v>
      </c>
      <c r="G118" s="40">
        <v>-1003070</v>
      </c>
      <c r="H118" s="41">
        <v>-93.2</v>
      </c>
      <c r="I118" s="40">
        <v>60338837</v>
      </c>
      <c r="J118" s="41">
        <v>3994.3</v>
      </c>
      <c r="K118" s="40">
        <v>-60458499</v>
      </c>
      <c r="L118" s="41">
        <v>-4002.2</v>
      </c>
      <c r="M118" s="40">
        <v>-90810</v>
      </c>
      <c r="N118" s="41">
        <v>-6</v>
      </c>
      <c r="O118" s="40">
        <v>-287</v>
      </c>
      <c r="P118" s="41">
        <v>0</v>
      </c>
      <c r="Q118" s="41">
        <v>21065579.1</v>
      </c>
      <c r="T118" s="43"/>
      <c r="U118" s="43"/>
    </row>
    <row r="119" spans="2:21" s="42" customFormat="1" ht="12.75" customHeight="1">
      <c r="B119" s="81" t="s">
        <v>106</v>
      </c>
      <c r="C119" s="40">
        <v>-395144517</v>
      </c>
      <c r="D119" s="40">
        <v>-392587182</v>
      </c>
      <c r="E119" s="40">
        <v>220663</v>
      </c>
      <c r="F119" s="41">
        <v>-0.1</v>
      </c>
      <c r="G119" s="40">
        <v>-809</v>
      </c>
      <c r="H119" s="41">
        <v>0</v>
      </c>
      <c r="I119" s="40">
        <v>-5071</v>
      </c>
      <c r="J119" s="41">
        <v>0</v>
      </c>
      <c r="K119" s="40">
        <v>731079</v>
      </c>
      <c r="L119" s="41">
        <v>-0.2</v>
      </c>
      <c r="M119" s="40">
        <v>945862</v>
      </c>
      <c r="N119" s="41">
        <v>-0.2</v>
      </c>
      <c r="O119" s="40">
        <v>1543</v>
      </c>
      <c r="P119" s="41">
        <v>0</v>
      </c>
      <c r="Q119" s="41">
        <v>47280.4</v>
      </c>
      <c r="T119" s="43"/>
      <c r="U119" s="43"/>
    </row>
    <row r="120" spans="2:17" ht="12.75" customHeight="1">
      <c r="B120" s="84" t="s">
        <v>98</v>
      </c>
      <c r="C120" s="69">
        <v>-4267237943</v>
      </c>
      <c r="D120" s="69">
        <v>-4852200183</v>
      </c>
      <c r="E120" s="69">
        <v>-244241444</v>
      </c>
      <c r="F120" s="70">
        <v>5.7</v>
      </c>
      <c r="G120" s="69">
        <v>-449921988</v>
      </c>
      <c r="H120" s="70">
        <v>10.5</v>
      </c>
      <c r="I120" s="69">
        <v>-246047571</v>
      </c>
      <c r="J120" s="70">
        <v>5.1</v>
      </c>
      <c r="K120" s="69">
        <v>-157011069</v>
      </c>
      <c r="L120" s="70">
        <v>3.2</v>
      </c>
      <c r="M120" s="69">
        <v>-1097222072</v>
      </c>
      <c r="N120" s="70">
        <v>22.6</v>
      </c>
      <c r="O120" s="69">
        <v>-405166946</v>
      </c>
      <c r="P120" s="70">
        <v>50.7</v>
      </c>
      <c r="Q120" s="70">
        <v>-61.2</v>
      </c>
    </row>
    <row r="121" spans="2:21" s="42" customFormat="1" ht="12.75" customHeight="1">
      <c r="B121" s="81" t="s">
        <v>107</v>
      </c>
      <c r="C121" s="40">
        <v>-4267237943</v>
      </c>
      <c r="D121" s="40">
        <v>-4852200183</v>
      </c>
      <c r="E121" s="40">
        <v>-244241444</v>
      </c>
      <c r="F121" s="41">
        <v>5.7</v>
      </c>
      <c r="G121" s="40">
        <v>-449921988</v>
      </c>
      <c r="H121" s="41">
        <v>10.5</v>
      </c>
      <c r="I121" s="40">
        <v>-246047571</v>
      </c>
      <c r="J121" s="41">
        <v>5.1</v>
      </c>
      <c r="K121" s="40">
        <v>-157011069</v>
      </c>
      <c r="L121" s="41">
        <v>3.2</v>
      </c>
      <c r="M121" s="40">
        <v>-1097222072</v>
      </c>
      <c r="N121" s="41">
        <v>22.6</v>
      </c>
      <c r="O121" s="40">
        <v>-405166946</v>
      </c>
      <c r="P121" s="41">
        <v>50.7</v>
      </c>
      <c r="Q121" s="41">
        <v>-61.2</v>
      </c>
      <c r="T121" s="43"/>
      <c r="U121" s="43"/>
    </row>
    <row r="122" spans="2:17" ht="14.25" customHeight="1">
      <c r="B122" s="85" t="s">
        <v>108</v>
      </c>
      <c r="C122" s="86">
        <v>-4579689563</v>
      </c>
      <c r="D122" s="86">
        <v>-5201277028</v>
      </c>
      <c r="E122" s="86">
        <v>-242984859</v>
      </c>
      <c r="F122" s="87">
        <v>5.3</v>
      </c>
      <c r="G122" s="86">
        <v>-450925867</v>
      </c>
      <c r="H122" s="87">
        <v>9.8</v>
      </c>
      <c r="I122" s="86">
        <v>-185713805</v>
      </c>
      <c r="J122" s="87">
        <v>3.6</v>
      </c>
      <c r="K122" s="86">
        <v>-216738327</v>
      </c>
      <c r="L122" s="87">
        <v>4.2</v>
      </c>
      <c r="M122" s="86">
        <v>-1096362858</v>
      </c>
      <c r="N122" s="87">
        <v>21.1</v>
      </c>
      <c r="O122" s="86">
        <v>-405137713</v>
      </c>
      <c r="P122" s="87">
        <v>59.9</v>
      </c>
      <c r="Q122" s="87">
        <v>-46.5</v>
      </c>
    </row>
    <row r="123" spans="2:21" s="34" customFormat="1" ht="4.5" customHeight="1">
      <c r="B123" s="31"/>
      <c r="C123" s="44"/>
      <c r="D123" s="44"/>
      <c r="E123" s="44"/>
      <c r="F123" s="33"/>
      <c r="G123" s="44"/>
      <c r="H123" s="33"/>
      <c r="I123" s="44"/>
      <c r="J123" s="33"/>
      <c r="K123" s="44"/>
      <c r="L123" s="33"/>
      <c r="M123" s="44"/>
      <c r="N123" s="33"/>
      <c r="O123" s="44"/>
      <c r="P123" s="33"/>
      <c r="Q123" s="33"/>
      <c r="T123"/>
      <c r="U123"/>
    </row>
    <row r="124" spans="2:21" s="38" customFormat="1" ht="15.75" customHeight="1">
      <c r="B124" s="76" t="s">
        <v>109</v>
      </c>
      <c r="C124" s="36"/>
      <c r="D124" s="36"/>
      <c r="E124" s="36"/>
      <c r="F124" s="37"/>
      <c r="G124" s="36"/>
      <c r="H124" s="37"/>
      <c r="I124" s="36"/>
      <c r="J124" s="37"/>
      <c r="K124" s="36"/>
      <c r="L124" s="37"/>
      <c r="M124" s="36"/>
      <c r="N124" s="37"/>
      <c r="O124" s="36"/>
      <c r="P124" s="37"/>
      <c r="Q124" s="37"/>
      <c r="T124"/>
      <c r="U124"/>
    </row>
    <row r="125" spans="2:17" ht="12.75" customHeight="1">
      <c r="B125" s="84" t="s">
        <v>92</v>
      </c>
      <c r="C125" s="69">
        <v>47038953</v>
      </c>
      <c r="D125" s="69">
        <v>-74843795</v>
      </c>
      <c r="E125" s="69">
        <v>3780487</v>
      </c>
      <c r="F125" s="70">
        <v>8</v>
      </c>
      <c r="G125" s="69">
        <v>274582</v>
      </c>
      <c r="H125" s="70">
        <v>0.6</v>
      </c>
      <c r="I125" s="69">
        <v>-155647462</v>
      </c>
      <c r="J125" s="70">
        <v>208</v>
      </c>
      <c r="K125" s="69">
        <v>159170349</v>
      </c>
      <c r="L125" s="70">
        <v>-212.7</v>
      </c>
      <c r="M125" s="69">
        <v>7577956</v>
      </c>
      <c r="N125" s="70">
        <v>-10.1</v>
      </c>
      <c r="O125" s="69">
        <v>-55956</v>
      </c>
      <c r="P125" s="70">
        <v>0</v>
      </c>
      <c r="Q125" s="70">
        <v>-284556.3</v>
      </c>
    </row>
    <row r="126" spans="2:21" s="42" customFormat="1" ht="12.75" customHeight="1">
      <c r="B126" s="81" t="s">
        <v>110</v>
      </c>
      <c r="C126" s="40">
        <v>1562028</v>
      </c>
      <c r="D126" s="40">
        <v>0</v>
      </c>
      <c r="E126" s="40">
        <v>0</v>
      </c>
      <c r="F126" s="41">
        <v>0</v>
      </c>
      <c r="G126" s="40">
        <v>0</v>
      </c>
      <c r="H126" s="41">
        <v>0</v>
      </c>
      <c r="I126" s="40">
        <v>0</v>
      </c>
      <c r="J126" s="41">
        <v>0</v>
      </c>
      <c r="K126" s="40">
        <v>0</v>
      </c>
      <c r="L126" s="41">
        <v>0</v>
      </c>
      <c r="M126" s="40">
        <v>0</v>
      </c>
      <c r="N126" s="41">
        <v>0</v>
      </c>
      <c r="O126" s="40">
        <v>0</v>
      </c>
      <c r="P126" s="41">
        <v>0</v>
      </c>
      <c r="Q126" s="41">
        <v>0</v>
      </c>
      <c r="T126" s="43"/>
      <c r="U126" s="43"/>
    </row>
    <row r="127" spans="2:21" s="42" customFormat="1" ht="12.75" customHeight="1">
      <c r="B127" s="81" t="s">
        <v>111</v>
      </c>
      <c r="C127" s="40">
        <v>167744654</v>
      </c>
      <c r="D127" s="40">
        <v>82179654</v>
      </c>
      <c r="E127" s="40">
        <v>0</v>
      </c>
      <c r="F127" s="41">
        <v>0</v>
      </c>
      <c r="G127" s="40">
        <v>0</v>
      </c>
      <c r="H127" s="41">
        <v>0</v>
      </c>
      <c r="I127" s="40">
        <v>0</v>
      </c>
      <c r="J127" s="41">
        <v>0</v>
      </c>
      <c r="K127" s="40">
        <v>0</v>
      </c>
      <c r="L127" s="41">
        <v>0</v>
      </c>
      <c r="M127" s="40">
        <v>0</v>
      </c>
      <c r="N127" s="41">
        <v>0</v>
      </c>
      <c r="O127" s="40">
        <v>0</v>
      </c>
      <c r="P127" s="41">
        <v>0</v>
      </c>
      <c r="Q127" s="41">
        <v>0</v>
      </c>
      <c r="T127" s="43"/>
      <c r="U127" s="43"/>
    </row>
    <row r="128" spans="2:21" s="42" customFormat="1" ht="12.75" customHeight="1">
      <c r="B128" s="81" t="s">
        <v>112</v>
      </c>
      <c r="C128" s="40">
        <v>-122267729</v>
      </c>
      <c r="D128" s="40">
        <v>-157023449</v>
      </c>
      <c r="E128" s="40">
        <v>3780487</v>
      </c>
      <c r="F128" s="41">
        <v>-3.1</v>
      </c>
      <c r="G128" s="40">
        <v>274582</v>
      </c>
      <c r="H128" s="41">
        <v>-0.2</v>
      </c>
      <c r="I128" s="40">
        <v>-155647462</v>
      </c>
      <c r="J128" s="41">
        <v>99.1</v>
      </c>
      <c r="K128" s="40">
        <v>159170349</v>
      </c>
      <c r="L128" s="41">
        <v>-101.4</v>
      </c>
      <c r="M128" s="40">
        <v>7577956</v>
      </c>
      <c r="N128" s="41">
        <v>-4.8</v>
      </c>
      <c r="O128" s="40">
        <v>-55956</v>
      </c>
      <c r="P128" s="41">
        <v>0</v>
      </c>
      <c r="Q128" s="41">
        <v>-284556.3</v>
      </c>
      <c r="T128" s="43"/>
      <c r="U128" s="43"/>
    </row>
    <row r="129" spans="2:17" ht="12.75" customHeight="1">
      <c r="B129" s="84" t="s">
        <v>98</v>
      </c>
      <c r="C129" s="69">
        <v>-34694747</v>
      </c>
      <c r="D129" s="69">
        <v>-12867997</v>
      </c>
      <c r="E129" s="69">
        <v>2655672</v>
      </c>
      <c r="F129" s="70">
        <v>-7.7</v>
      </c>
      <c r="G129" s="69">
        <v>-6762361</v>
      </c>
      <c r="H129" s="70">
        <v>19.5</v>
      </c>
      <c r="I129" s="69">
        <v>-25695809</v>
      </c>
      <c r="J129" s="70">
        <v>199.7</v>
      </c>
      <c r="K129" s="69">
        <v>-44221133</v>
      </c>
      <c r="L129" s="70">
        <v>343.7</v>
      </c>
      <c r="M129" s="69">
        <v>-74023631</v>
      </c>
      <c r="N129" s="70">
        <v>575.3</v>
      </c>
      <c r="O129" s="69">
        <v>2421897</v>
      </c>
      <c r="P129" s="70">
        <v>0</v>
      </c>
      <c r="Q129" s="70">
        <v>-1925.9</v>
      </c>
    </row>
    <row r="130" spans="2:21" s="42" customFormat="1" ht="12.75" customHeight="1">
      <c r="B130" s="81" t="s">
        <v>113</v>
      </c>
      <c r="C130" s="40">
        <v>-34694747</v>
      </c>
      <c r="D130" s="40">
        <v>-12867997</v>
      </c>
      <c r="E130" s="40">
        <v>2655672</v>
      </c>
      <c r="F130" s="41">
        <v>-7.7</v>
      </c>
      <c r="G130" s="40">
        <v>-6762361</v>
      </c>
      <c r="H130" s="41">
        <v>19.5</v>
      </c>
      <c r="I130" s="40">
        <v>-25695809</v>
      </c>
      <c r="J130" s="41">
        <v>199.7</v>
      </c>
      <c r="K130" s="40">
        <v>-44221133</v>
      </c>
      <c r="L130" s="41">
        <v>343.7</v>
      </c>
      <c r="M130" s="40">
        <v>-74023631</v>
      </c>
      <c r="N130" s="41">
        <v>575.3</v>
      </c>
      <c r="O130" s="40">
        <v>2421897</v>
      </c>
      <c r="P130" s="41">
        <v>0</v>
      </c>
      <c r="Q130" s="41">
        <v>-1925.9</v>
      </c>
      <c r="T130" s="43"/>
      <c r="U130" s="43"/>
    </row>
    <row r="131" spans="2:17" ht="14.25" customHeight="1">
      <c r="B131" s="85" t="s">
        <v>114</v>
      </c>
      <c r="C131" s="86">
        <v>12344206</v>
      </c>
      <c r="D131" s="86">
        <v>-87711792</v>
      </c>
      <c r="E131" s="86">
        <v>6436159</v>
      </c>
      <c r="F131" s="87">
        <v>52.1</v>
      </c>
      <c r="G131" s="86">
        <v>-6487779</v>
      </c>
      <c r="H131" s="87">
        <v>-52.6</v>
      </c>
      <c r="I131" s="86">
        <v>-181343271</v>
      </c>
      <c r="J131" s="87">
        <v>206.7</v>
      </c>
      <c r="K131" s="86">
        <v>114949216</v>
      </c>
      <c r="L131" s="87">
        <v>-131.1</v>
      </c>
      <c r="M131" s="86">
        <v>-66445675</v>
      </c>
      <c r="N131" s="87">
        <v>75.8</v>
      </c>
      <c r="O131" s="86">
        <v>2365941</v>
      </c>
      <c r="P131" s="87">
        <v>0</v>
      </c>
      <c r="Q131" s="87">
        <v>4758.5</v>
      </c>
    </row>
    <row r="132" spans="2:21" s="34" customFormat="1" ht="4.5" customHeight="1">
      <c r="B132" s="90"/>
      <c r="C132" s="44"/>
      <c r="D132" s="44"/>
      <c r="E132" s="44"/>
      <c r="F132" s="33"/>
      <c r="G132" s="44"/>
      <c r="H132" s="33"/>
      <c r="I132" s="44"/>
      <c r="J132" s="33"/>
      <c r="K132" s="44"/>
      <c r="L132" s="33"/>
      <c r="M132" s="44"/>
      <c r="N132" s="33"/>
      <c r="O132" s="44"/>
      <c r="P132" s="33"/>
      <c r="Q132" s="33"/>
      <c r="T132"/>
      <c r="U132"/>
    </row>
    <row r="133" spans="2:21" s="38" customFormat="1" ht="15.75" customHeight="1">
      <c r="B133" s="91" t="s">
        <v>115</v>
      </c>
      <c r="C133" s="36">
        <v>-16998641413</v>
      </c>
      <c r="D133" s="36">
        <v>-15790891460</v>
      </c>
      <c r="E133" s="36">
        <v>-1666826548</v>
      </c>
      <c r="F133" s="37">
        <v>9.8</v>
      </c>
      <c r="G133" s="36">
        <v>-2517608147</v>
      </c>
      <c r="H133" s="37">
        <v>14.8</v>
      </c>
      <c r="I133" s="36">
        <v>-4396409798</v>
      </c>
      <c r="J133" s="37">
        <v>27.8</v>
      </c>
      <c r="K133" s="36">
        <v>-4813923179</v>
      </c>
      <c r="L133" s="37">
        <v>30.5</v>
      </c>
      <c r="M133" s="36">
        <v>-13394767672</v>
      </c>
      <c r="N133" s="37">
        <v>84.8</v>
      </c>
      <c r="O133" s="36">
        <v>-5290574324</v>
      </c>
      <c r="P133" s="37">
        <v>113.1</v>
      </c>
      <c r="Q133" s="37">
        <v>-9</v>
      </c>
      <c r="T133"/>
      <c r="U133"/>
    </row>
    <row r="134" spans="2:21" s="42" customFormat="1" ht="12.75" customHeight="1">
      <c r="B134" s="92" t="s">
        <v>116</v>
      </c>
      <c r="C134" s="40">
        <v>3233084318</v>
      </c>
      <c r="D134" s="40">
        <v>4012914863</v>
      </c>
      <c r="E134" s="40">
        <v>4421117728</v>
      </c>
      <c r="F134" s="41">
        <v>136.7</v>
      </c>
      <c r="G134" s="40">
        <v>2655959336</v>
      </c>
      <c r="H134" s="41">
        <v>82.1</v>
      </c>
      <c r="I134" s="40">
        <v>827988837</v>
      </c>
      <c r="J134" s="41">
        <v>20.6</v>
      </c>
      <c r="K134" s="40">
        <v>-3553959319</v>
      </c>
      <c r="L134" s="41">
        <v>-88.6</v>
      </c>
      <c r="M134" s="40">
        <v>4421117728</v>
      </c>
      <c r="N134" s="41">
        <v>110.2</v>
      </c>
      <c r="O134" s="40">
        <v>-8636086682</v>
      </c>
      <c r="P134" s="41">
        <v>1034.9</v>
      </c>
      <c r="Q134" s="41">
        <v>-58.8</v>
      </c>
      <c r="T134" s="43"/>
      <c r="U134" s="43"/>
    </row>
    <row r="135" spans="2:21" s="42" customFormat="1" ht="15.75" customHeight="1">
      <c r="B135" s="93" t="s">
        <v>117</v>
      </c>
      <c r="C135" s="94">
        <v>-13765557095</v>
      </c>
      <c r="D135" s="94">
        <v>-11777976597</v>
      </c>
      <c r="E135" s="94">
        <v>2677309139</v>
      </c>
      <c r="F135" s="95">
        <v>-19.4</v>
      </c>
      <c r="G135" s="94">
        <v>828919994</v>
      </c>
      <c r="H135" s="95">
        <v>-6</v>
      </c>
      <c r="I135" s="94">
        <v>-3533187855</v>
      </c>
      <c r="J135" s="95">
        <v>30</v>
      </c>
      <c r="K135" s="94">
        <v>-8341347917</v>
      </c>
      <c r="L135" s="95">
        <v>70.8</v>
      </c>
      <c r="M135" s="94">
        <v>-8341347917</v>
      </c>
      <c r="N135" s="95">
        <v>70.8</v>
      </c>
      <c r="O135" s="94">
        <v>-14008528818</v>
      </c>
      <c r="P135" s="95">
        <v>83.8</v>
      </c>
      <c r="Q135" s="95">
        <v>-40.5</v>
      </c>
      <c r="T135" s="43"/>
      <c r="U135" s="43"/>
    </row>
    <row r="136" spans="2:17" ht="4.5" customHeight="1">
      <c r="B136" s="96"/>
      <c r="C136" s="73"/>
      <c r="D136" s="73"/>
      <c r="E136" s="73"/>
      <c r="F136" s="74"/>
      <c r="G136" s="73"/>
      <c r="H136" s="74"/>
      <c r="I136" s="73"/>
      <c r="J136" s="74"/>
      <c r="K136" s="73"/>
      <c r="L136" s="74"/>
      <c r="M136" s="73"/>
      <c r="N136" s="74"/>
      <c r="O136" s="73"/>
      <c r="P136" s="74"/>
      <c r="Q136" s="74"/>
    </row>
    <row r="138" ht="18">
      <c r="B138" s="8" t="s">
        <v>118</v>
      </c>
    </row>
    <row r="139" spans="2:17" ht="25.5" customHeight="1">
      <c r="B139" s="9"/>
      <c r="C139" s="61" t="s">
        <v>119</v>
      </c>
      <c r="D139" s="97"/>
      <c r="E139" s="98" t="s">
        <v>120</v>
      </c>
      <c r="F139" s="99"/>
      <c r="G139" s="98" t="s">
        <v>121</v>
      </c>
      <c r="H139" s="99"/>
      <c r="I139" s="98" t="s">
        <v>122</v>
      </c>
      <c r="J139" s="99"/>
      <c r="K139" s="98" t="s">
        <v>123</v>
      </c>
      <c r="L139" s="99"/>
      <c r="M139" s="61" t="s">
        <v>124</v>
      </c>
      <c r="N139" s="97"/>
      <c r="O139" s="61" t="s">
        <v>125</v>
      </c>
      <c r="P139" s="97"/>
      <c r="Q139" s="100"/>
    </row>
    <row r="140" spans="2:21" ht="13.5">
      <c r="B140" s="21" t="s">
        <v>12</v>
      </c>
      <c r="C140" s="22" t="s">
        <v>126</v>
      </c>
      <c r="D140" s="22" t="s">
        <v>127</v>
      </c>
      <c r="E140" s="22" t="s">
        <v>126</v>
      </c>
      <c r="F140" s="22" t="s">
        <v>127</v>
      </c>
      <c r="G140" s="22" t="s">
        <v>126</v>
      </c>
      <c r="H140" s="22" t="s">
        <v>127</v>
      </c>
      <c r="I140" s="22" t="s">
        <v>126</v>
      </c>
      <c r="J140" s="22" t="s">
        <v>127</v>
      </c>
      <c r="K140" s="22" t="s">
        <v>126</v>
      </c>
      <c r="L140" s="22" t="s">
        <v>127</v>
      </c>
      <c r="M140" s="22" t="s">
        <v>126</v>
      </c>
      <c r="N140" s="22" t="s">
        <v>127</v>
      </c>
      <c r="O140" s="22" t="s">
        <v>126</v>
      </c>
      <c r="P140" s="22" t="s">
        <v>127</v>
      </c>
      <c r="Q140" s="4"/>
      <c r="R140"/>
      <c r="S140"/>
      <c r="T140" s="4"/>
      <c r="U140" s="4"/>
    </row>
    <row r="141" spans="2:18" s="34" customFormat="1" ht="15.75" customHeight="1">
      <c r="B141" s="101" t="s">
        <v>128</v>
      </c>
      <c r="C141" s="32"/>
      <c r="D141" s="33"/>
      <c r="E141" s="32"/>
      <c r="F141" s="33"/>
      <c r="G141" s="32"/>
      <c r="H141" s="33"/>
      <c r="I141" s="32"/>
      <c r="J141" s="33"/>
      <c r="K141" s="32"/>
      <c r="L141" s="33"/>
      <c r="M141" s="32"/>
      <c r="N141" s="33"/>
      <c r="O141" s="32"/>
      <c r="P141" s="33"/>
      <c r="Q141" s="100"/>
      <c r="R141"/>
    </row>
    <row r="142" spans="2:21" ht="12.75" customHeight="1">
      <c r="B142" s="39" t="s">
        <v>129</v>
      </c>
      <c r="C142" s="40">
        <v>382642962</v>
      </c>
      <c r="D142" s="41">
        <v>7.2</v>
      </c>
      <c r="E142" s="40">
        <v>214891592</v>
      </c>
      <c r="F142" s="41">
        <v>4.1</v>
      </c>
      <c r="G142" s="40">
        <v>243697552</v>
      </c>
      <c r="H142" s="41">
        <v>4.6</v>
      </c>
      <c r="I142" s="40">
        <v>4459442674</v>
      </c>
      <c r="J142" s="41">
        <v>84.1</v>
      </c>
      <c r="K142" s="40">
        <v>5300674780</v>
      </c>
      <c r="L142" s="41">
        <v>31.7</v>
      </c>
      <c r="M142" s="40">
        <v>92271740</v>
      </c>
      <c r="N142" s="41">
        <v>1.7</v>
      </c>
      <c r="O142" s="40">
        <v>8198307837</v>
      </c>
      <c r="P142" s="41">
        <v>154.7</v>
      </c>
      <c r="Q142" s="100"/>
      <c r="R142"/>
      <c r="T142" s="4"/>
      <c r="U142" s="4"/>
    </row>
    <row r="143" spans="2:21" ht="12.75" customHeight="1">
      <c r="B143" s="39" t="s">
        <v>130</v>
      </c>
      <c r="C143" s="40">
        <v>360827245</v>
      </c>
      <c r="D143" s="41">
        <v>24</v>
      </c>
      <c r="E143" s="40">
        <v>172128851</v>
      </c>
      <c r="F143" s="41">
        <v>11.5</v>
      </c>
      <c r="G143" s="40">
        <v>55553433</v>
      </c>
      <c r="H143" s="41">
        <v>3.7</v>
      </c>
      <c r="I143" s="40">
        <v>913784550</v>
      </c>
      <c r="J143" s="41">
        <v>60.8</v>
      </c>
      <c r="K143" s="40">
        <v>1502294079</v>
      </c>
      <c r="L143" s="41">
        <v>9</v>
      </c>
      <c r="M143" s="40">
        <v>15853089</v>
      </c>
      <c r="N143" s="41">
        <v>1.1</v>
      </c>
      <c r="O143" s="40">
        <v>4871271995</v>
      </c>
      <c r="P143" s="41">
        <v>324.3</v>
      </c>
      <c r="Q143" s="100"/>
      <c r="R143"/>
      <c r="T143" s="4"/>
      <c r="U143" s="4"/>
    </row>
    <row r="144" spans="2:21" ht="12.75" customHeight="1">
      <c r="B144" s="39" t="s">
        <v>131</v>
      </c>
      <c r="C144" s="40">
        <v>329693404</v>
      </c>
      <c r="D144" s="41">
        <v>10.3</v>
      </c>
      <c r="E144" s="40">
        <v>158398844</v>
      </c>
      <c r="F144" s="41">
        <v>4.9</v>
      </c>
      <c r="G144" s="40">
        <v>98856353</v>
      </c>
      <c r="H144" s="41">
        <v>3.1</v>
      </c>
      <c r="I144" s="40">
        <v>2621744646</v>
      </c>
      <c r="J144" s="41">
        <v>81.7</v>
      </c>
      <c r="K144" s="40">
        <v>3208693247</v>
      </c>
      <c r="L144" s="41">
        <v>19.2</v>
      </c>
      <c r="M144" s="40">
        <v>32895662</v>
      </c>
      <c r="N144" s="41">
        <v>1</v>
      </c>
      <c r="O144" s="40">
        <v>7992686353</v>
      </c>
      <c r="P144" s="41">
        <v>249.1</v>
      </c>
      <c r="Q144" s="100"/>
      <c r="R144"/>
      <c r="T144" s="4"/>
      <c r="U144" s="4"/>
    </row>
    <row r="145" spans="2:21" ht="12.75" customHeight="1">
      <c r="B145" s="39" t="s">
        <v>132</v>
      </c>
      <c r="C145" s="40">
        <v>125390841</v>
      </c>
      <c r="D145" s="41">
        <v>5.8</v>
      </c>
      <c r="E145" s="40">
        <v>90064075</v>
      </c>
      <c r="F145" s="41">
        <v>4.1</v>
      </c>
      <c r="G145" s="40">
        <v>82693368</v>
      </c>
      <c r="H145" s="41">
        <v>3.8</v>
      </c>
      <c r="I145" s="40">
        <v>1881880120</v>
      </c>
      <c r="J145" s="41">
        <v>86.3</v>
      </c>
      <c r="K145" s="40">
        <v>2180028404</v>
      </c>
      <c r="L145" s="41">
        <v>13</v>
      </c>
      <c r="M145" s="40">
        <v>41703335</v>
      </c>
      <c r="N145" s="41">
        <v>1.9</v>
      </c>
      <c r="O145" s="40">
        <v>3304357853</v>
      </c>
      <c r="P145" s="41">
        <v>151.6</v>
      </c>
      <c r="Q145" s="100"/>
      <c r="R145"/>
      <c r="T145" s="4"/>
      <c r="U145" s="4"/>
    </row>
    <row r="146" spans="2:21" ht="12.75" customHeight="1">
      <c r="B146" s="39" t="s">
        <v>133</v>
      </c>
      <c r="C146" s="40">
        <v>79504741</v>
      </c>
      <c r="D146" s="41">
        <v>5.6</v>
      </c>
      <c r="E146" s="40">
        <v>47676525</v>
      </c>
      <c r="F146" s="41">
        <v>3.4</v>
      </c>
      <c r="G146" s="40">
        <v>38467439</v>
      </c>
      <c r="H146" s="41">
        <v>2.7</v>
      </c>
      <c r="I146" s="40">
        <v>1243018681</v>
      </c>
      <c r="J146" s="41">
        <v>88.2</v>
      </c>
      <c r="K146" s="40">
        <v>1408667386</v>
      </c>
      <c r="L146" s="41">
        <v>8.4</v>
      </c>
      <c r="M146" s="40">
        <v>116278295</v>
      </c>
      <c r="N146" s="41">
        <v>8.3</v>
      </c>
      <c r="O146" s="40">
        <v>2186607895</v>
      </c>
      <c r="P146" s="41">
        <v>155.2</v>
      </c>
      <c r="Q146" s="100"/>
      <c r="R146"/>
      <c r="T146" s="4"/>
      <c r="U146" s="4"/>
    </row>
    <row r="147" spans="2:21" ht="12.75" customHeight="1">
      <c r="B147" s="39" t="s">
        <v>134</v>
      </c>
      <c r="C147" s="40">
        <v>3279633</v>
      </c>
      <c r="D147" s="41">
        <v>1.6</v>
      </c>
      <c r="E147" s="40">
        <v>4448576</v>
      </c>
      <c r="F147" s="41">
        <v>2.2</v>
      </c>
      <c r="G147" s="40">
        <v>3287965</v>
      </c>
      <c r="H147" s="41">
        <v>1.6</v>
      </c>
      <c r="I147" s="40">
        <v>194286543</v>
      </c>
      <c r="J147" s="41">
        <v>94.6</v>
      </c>
      <c r="K147" s="40">
        <v>205302717</v>
      </c>
      <c r="L147" s="41">
        <v>1.2</v>
      </c>
      <c r="M147" s="40">
        <v>87609</v>
      </c>
      <c r="N147" s="41">
        <v>0</v>
      </c>
      <c r="O147" s="40">
        <v>258083970</v>
      </c>
      <c r="P147" s="41">
        <v>125.7</v>
      </c>
      <c r="Q147" s="100"/>
      <c r="R147"/>
      <c r="T147" s="4"/>
      <c r="U147" s="4"/>
    </row>
    <row r="148" spans="2:21" ht="12.75" customHeight="1">
      <c r="B148" s="39" t="s">
        <v>135</v>
      </c>
      <c r="C148" s="40">
        <v>47956884</v>
      </c>
      <c r="D148" s="41">
        <v>3</v>
      </c>
      <c r="E148" s="40">
        <v>51753365</v>
      </c>
      <c r="F148" s="41">
        <v>3.2</v>
      </c>
      <c r="G148" s="40">
        <v>39991152</v>
      </c>
      <c r="H148" s="41">
        <v>2.5</v>
      </c>
      <c r="I148" s="40">
        <v>1470382084</v>
      </c>
      <c r="J148" s="41">
        <v>91.3</v>
      </c>
      <c r="K148" s="40">
        <v>1610083485</v>
      </c>
      <c r="L148" s="41">
        <v>9.6</v>
      </c>
      <c r="M148" s="40">
        <v>15061128</v>
      </c>
      <c r="N148" s="41">
        <v>0.9</v>
      </c>
      <c r="O148" s="40">
        <v>0</v>
      </c>
      <c r="P148" s="41">
        <v>0</v>
      </c>
      <c r="Q148" s="100"/>
      <c r="R148"/>
      <c r="T148" s="4"/>
      <c r="U148" s="4"/>
    </row>
    <row r="149" spans="2:21" ht="12.75" customHeight="1">
      <c r="B149" s="39" t="s">
        <v>136</v>
      </c>
      <c r="C149" s="40">
        <v>-3846510</v>
      </c>
      <c r="D149" s="41">
        <v>-145.6</v>
      </c>
      <c r="E149" s="40">
        <v>123058</v>
      </c>
      <c r="F149" s="41">
        <v>4.7</v>
      </c>
      <c r="G149" s="40">
        <v>97497</v>
      </c>
      <c r="H149" s="41">
        <v>3.7</v>
      </c>
      <c r="I149" s="40">
        <v>6267163</v>
      </c>
      <c r="J149" s="41">
        <v>237.3</v>
      </c>
      <c r="K149" s="40">
        <v>2641208</v>
      </c>
      <c r="L149" s="41">
        <v>0</v>
      </c>
      <c r="M149" s="40">
        <v>73600871</v>
      </c>
      <c r="N149" s="41">
        <v>2786.6</v>
      </c>
      <c r="O149" s="40">
        <v>0</v>
      </c>
      <c r="P149" s="41">
        <v>0</v>
      </c>
      <c r="Q149" s="100"/>
      <c r="R149"/>
      <c r="T149" s="4"/>
      <c r="U149" s="4"/>
    </row>
    <row r="150" spans="2:21" ht="12.75" customHeight="1">
      <c r="B150" s="39" t="s">
        <v>89</v>
      </c>
      <c r="C150" s="40">
        <v>36562147</v>
      </c>
      <c r="D150" s="41">
        <v>2.8</v>
      </c>
      <c r="E150" s="40">
        <v>34055488</v>
      </c>
      <c r="F150" s="41">
        <v>2.6</v>
      </c>
      <c r="G150" s="40">
        <v>17597929</v>
      </c>
      <c r="H150" s="41">
        <v>1.4</v>
      </c>
      <c r="I150" s="40">
        <v>1207681785</v>
      </c>
      <c r="J150" s="41">
        <v>93.2</v>
      </c>
      <c r="K150" s="40">
        <v>1295897349</v>
      </c>
      <c r="L150" s="41">
        <v>7.8</v>
      </c>
      <c r="M150" s="40">
        <v>10689075</v>
      </c>
      <c r="N150" s="41">
        <v>0.8</v>
      </c>
      <c r="O150" s="40">
        <v>-2</v>
      </c>
      <c r="P150" s="41">
        <v>0</v>
      </c>
      <c r="Q150" s="100"/>
      <c r="R150"/>
      <c r="T150" s="4"/>
      <c r="U150" s="4"/>
    </row>
    <row r="151" spans="2:18" s="34" customFormat="1" ht="15.75" customHeight="1">
      <c r="B151" s="52" t="s">
        <v>137</v>
      </c>
      <c r="C151" s="53">
        <v>1362011347</v>
      </c>
      <c r="D151" s="102">
        <v>8.1</v>
      </c>
      <c r="E151" s="53">
        <v>773540374</v>
      </c>
      <c r="F151" s="102">
        <v>4.6</v>
      </c>
      <c r="G151" s="53">
        <v>580242688</v>
      </c>
      <c r="H151" s="102">
        <v>3.5</v>
      </c>
      <c r="I151" s="53">
        <v>13998488246</v>
      </c>
      <c r="J151" s="102">
        <v>83.8</v>
      </c>
      <c r="K151" s="53">
        <v>16714282655</v>
      </c>
      <c r="L151" s="102">
        <v>100</v>
      </c>
      <c r="M151" s="53">
        <v>398440805</v>
      </c>
      <c r="N151" s="102">
        <v>2.4</v>
      </c>
      <c r="O151" s="53">
        <v>26811315901</v>
      </c>
      <c r="P151" s="102">
        <v>160.4</v>
      </c>
      <c r="Q151" s="100"/>
      <c r="R151"/>
    </row>
    <row r="152" spans="2:18" s="34" customFormat="1" ht="15.75" customHeight="1">
      <c r="B152" s="101" t="s">
        <v>138</v>
      </c>
      <c r="C152" s="103"/>
      <c r="D152" s="104"/>
      <c r="E152" s="103"/>
      <c r="F152" s="104"/>
      <c r="G152" s="103"/>
      <c r="H152" s="104"/>
      <c r="I152" s="103"/>
      <c r="J152" s="104"/>
      <c r="K152" s="103"/>
      <c r="L152" s="104"/>
      <c r="M152" s="103"/>
      <c r="N152" s="104"/>
      <c r="O152" s="103"/>
      <c r="P152" s="104"/>
      <c r="Q152" s="100"/>
      <c r="R152"/>
    </row>
    <row r="153" spans="2:21" ht="12.75" customHeight="1">
      <c r="B153" s="39" t="s">
        <v>139</v>
      </c>
      <c r="C153" s="40">
        <v>92985764</v>
      </c>
      <c r="D153" s="41">
        <v>8.3</v>
      </c>
      <c r="E153" s="40">
        <v>84254023</v>
      </c>
      <c r="F153" s="41">
        <v>7.5</v>
      </c>
      <c r="G153" s="40">
        <v>64482080</v>
      </c>
      <c r="H153" s="41">
        <v>5.8</v>
      </c>
      <c r="I153" s="40">
        <v>876944316</v>
      </c>
      <c r="J153" s="41">
        <v>78.4</v>
      </c>
      <c r="K153" s="40">
        <v>1118666183</v>
      </c>
      <c r="L153" s="41">
        <v>6.7</v>
      </c>
      <c r="M153" s="40">
        <v>267327</v>
      </c>
      <c r="N153" s="41">
        <v>0</v>
      </c>
      <c r="O153" s="40">
        <v>0</v>
      </c>
      <c r="P153" s="41">
        <v>0</v>
      </c>
      <c r="Q153" s="100"/>
      <c r="R153"/>
      <c r="T153" s="4"/>
      <c r="U153" s="4"/>
    </row>
    <row r="154" spans="2:21" ht="12.75" customHeight="1">
      <c r="B154" s="39" t="s">
        <v>140</v>
      </c>
      <c r="C154" s="40">
        <v>547530698</v>
      </c>
      <c r="D154" s="41">
        <v>14.8</v>
      </c>
      <c r="E154" s="40">
        <v>277974399</v>
      </c>
      <c r="F154" s="41">
        <v>7.5</v>
      </c>
      <c r="G154" s="40">
        <v>122814348</v>
      </c>
      <c r="H154" s="41">
        <v>3.3</v>
      </c>
      <c r="I154" s="40">
        <v>2755224163</v>
      </c>
      <c r="J154" s="41">
        <v>74.4</v>
      </c>
      <c r="K154" s="40">
        <v>3703543608</v>
      </c>
      <c r="L154" s="41">
        <v>22.2</v>
      </c>
      <c r="M154" s="40">
        <v>3952583</v>
      </c>
      <c r="N154" s="41">
        <v>0.1</v>
      </c>
      <c r="O154" s="40">
        <v>0</v>
      </c>
      <c r="P154" s="41">
        <v>0</v>
      </c>
      <c r="Q154" s="100"/>
      <c r="R154"/>
      <c r="T154" s="4"/>
      <c r="U154" s="4"/>
    </row>
    <row r="155" spans="2:21" ht="12.75" customHeight="1">
      <c r="B155" s="39" t="s">
        <v>141</v>
      </c>
      <c r="C155" s="40">
        <v>706253478</v>
      </c>
      <c r="D155" s="41">
        <v>6</v>
      </c>
      <c r="E155" s="40">
        <v>400279312</v>
      </c>
      <c r="F155" s="41">
        <v>3.4</v>
      </c>
      <c r="G155" s="40">
        <v>386519478</v>
      </c>
      <c r="H155" s="41">
        <v>3.3</v>
      </c>
      <c r="I155" s="40">
        <v>10234199238</v>
      </c>
      <c r="J155" s="41">
        <v>87.3</v>
      </c>
      <c r="K155" s="40">
        <v>11727251506</v>
      </c>
      <c r="L155" s="41">
        <v>70.2</v>
      </c>
      <c r="M155" s="40">
        <v>394220895</v>
      </c>
      <c r="N155" s="41">
        <v>3.4</v>
      </c>
      <c r="O155" s="40">
        <v>26811315901</v>
      </c>
      <c r="P155" s="41">
        <v>228.6</v>
      </c>
      <c r="Q155" s="100"/>
      <c r="R155"/>
      <c r="T155" s="4"/>
      <c r="U155" s="4"/>
    </row>
    <row r="156" spans="2:21" ht="12.75" customHeight="1">
      <c r="B156" s="39" t="s">
        <v>89</v>
      </c>
      <c r="C156" s="40">
        <v>15241407</v>
      </c>
      <c r="D156" s="41">
        <v>9.2</v>
      </c>
      <c r="E156" s="40">
        <v>11032640</v>
      </c>
      <c r="F156" s="41">
        <v>6.7</v>
      </c>
      <c r="G156" s="40">
        <v>6426782</v>
      </c>
      <c r="H156" s="41">
        <v>3.9</v>
      </c>
      <c r="I156" s="40">
        <v>132120529</v>
      </c>
      <c r="J156" s="41">
        <v>80.2</v>
      </c>
      <c r="K156" s="40">
        <v>164821358</v>
      </c>
      <c r="L156" s="41">
        <v>1</v>
      </c>
      <c r="M156" s="40">
        <v>0</v>
      </c>
      <c r="N156" s="41">
        <v>0</v>
      </c>
      <c r="O156" s="40">
        <v>0</v>
      </c>
      <c r="P156" s="41">
        <v>0</v>
      </c>
      <c r="Q156" s="100"/>
      <c r="R156"/>
      <c r="T156" s="4"/>
      <c r="U156" s="4"/>
    </row>
    <row r="157" spans="2:18" s="34" customFormat="1" ht="15.75" customHeight="1">
      <c r="B157" s="52" t="s">
        <v>142</v>
      </c>
      <c r="C157" s="53">
        <v>1362011347</v>
      </c>
      <c r="D157" s="102">
        <v>8.1</v>
      </c>
      <c r="E157" s="53">
        <v>773540374</v>
      </c>
      <c r="F157" s="102">
        <v>4.6</v>
      </c>
      <c r="G157" s="53">
        <v>580242688</v>
      </c>
      <c r="H157" s="102">
        <v>3.5</v>
      </c>
      <c r="I157" s="53">
        <v>13998488246</v>
      </c>
      <c r="J157" s="102">
        <v>83.8</v>
      </c>
      <c r="K157" s="53">
        <v>16714282655</v>
      </c>
      <c r="L157" s="102">
        <v>100</v>
      </c>
      <c r="M157" s="53">
        <v>398440805</v>
      </c>
      <c r="N157" s="102">
        <v>2.4</v>
      </c>
      <c r="O157" s="53">
        <v>26811315901</v>
      </c>
      <c r="P157" s="102">
        <v>160.4</v>
      </c>
      <c r="Q157" s="100"/>
      <c r="R157"/>
    </row>
    <row r="159" ht="18">
      <c r="B159" s="8" t="s">
        <v>143</v>
      </c>
    </row>
    <row r="160" spans="2:17" ht="15" customHeight="1">
      <c r="B160" s="9"/>
      <c r="C160" s="61" t="s">
        <v>119</v>
      </c>
      <c r="D160" s="97"/>
      <c r="E160" s="98" t="s">
        <v>120</v>
      </c>
      <c r="F160" s="99"/>
      <c r="G160" s="61" t="s">
        <v>121</v>
      </c>
      <c r="H160" s="97"/>
      <c r="I160" s="61" t="s">
        <v>122</v>
      </c>
      <c r="J160" s="97"/>
      <c r="K160" s="61" t="s">
        <v>123</v>
      </c>
      <c r="L160" s="97"/>
      <c r="M160" s="105"/>
      <c r="N160" s="106"/>
      <c r="O160" s="100"/>
      <c r="P160" s="100"/>
      <c r="Q160" s="100"/>
    </row>
    <row r="161" spans="2:21" ht="13.5">
      <c r="B161" s="21" t="s">
        <v>12</v>
      </c>
      <c r="C161" s="22" t="s">
        <v>126</v>
      </c>
      <c r="D161" s="22" t="s">
        <v>127</v>
      </c>
      <c r="E161" s="22" t="s">
        <v>126</v>
      </c>
      <c r="F161" s="22" t="s">
        <v>127</v>
      </c>
      <c r="G161" s="22" t="s">
        <v>126</v>
      </c>
      <c r="H161" s="22" t="s">
        <v>127</v>
      </c>
      <c r="I161" s="22" t="s">
        <v>126</v>
      </c>
      <c r="J161" s="22" t="s">
        <v>127</v>
      </c>
      <c r="K161" s="22" t="s">
        <v>126</v>
      </c>
      <c r="L161" s="22" t="s">
        <v>127</v>
      </c>
      <c r="M161" s="100"/>
      <c r="N161" s="100"/>
      <c r="O161" s="100"/>
      <c r="P161" s="4"/>
      <c r="Q161" s="4"/>
      <c r="R161"/>
      <c r="S161"/>
      <c r="T161" s="4"/>
      <c r="U161" s="4"/>
    </row>
    <row r="162" spans="2:21" ht="4.5" customHeight="1">
      <c r="B162" s="26"/>
      <c r="C162" s="27"/>
      <c r="D162" s="28"/>
      <c r="E162" s="27"/>
      <c r="F162" s="28"/>
      <c r="G162" s="27"/>
      <c r="H162" s="28"/>
      <c r="I162" s="27"/>
      <c r="J162" s="28"/>
      <c r="K162" s="27"/>
      <c r="L162" s="28"/>
      <c r="M162" s="100"/>
      <c r="N162" s="100"/>
      <c r="O162" s="100"/>
      <c r="P162" s="4"/>
      <c r="Q162" s="4"/>
      <c r="R162"/>
      <c r="S162"/>
      <c r="T162" s="4"/>
      <c r="U162" s="4"/>
    </row>
    <row r="163" spans="2:19" s="34" customFormat="1" ht="15.75" customHeight="1">
      <c r="B163" s="101" t="s">
        <v>144</v>
      </c>
      <c r="C163" s="32"/>
      <c r="D163" s="33"/>
      <c r="E163" s="32"/>
      <c r="F163" s="33"/>
      <c r="G163" s="32"/>
      <c r="H163" s="33"/>
      <c r="I163" s="32"/>
      <c r="J163" s="33"/>
      <c r="K163" s="32"/>
      <c r="L163" s="33"/>
      <c r="M163" s="100"/>
      <c r="N163" s="100"/>
      <c r="O163" s="100"/>
      <c r="R163"/>
      <c r="S163"/>
    </row>
    <row r="164" spans="2:21" ht="12.75" customHeight="1">
      <c r="B164" s="39" t="s">
        <v>145</v>
      </c>
      <c r="C164" s="40">
        <v>670484127</v>
      </c>
      <c r="D164" s="41">
        <v>95</v>
      </c>
      <c r="E164" s="40">
        <v>486706</v>
      </c>
      <c r="F164" s="41">
        <v>0.1</v>
      </c>
      <c r="G164" s="40">
        <v>1476642</v>
      </c>
      <c r="H164" s="41">
        <v>0.2</v>
      </c>
      <c r="I164" s="40">
        <v>33015631</v>
      </c>
      <c r="J164" s="41">
        <v>4.7</v>
      </c>
      <c r="K164" s="40">
        <v>705463106</v>
      </c>
      <c r="L164" s="41">
        <v>26.1</v>
      </c>
      <c r="M164" s="100"/>
      <c r="N164" s="100"/>
      <c r="O164" s="100"/>
      <c r="P164" s="4"/>
      <c r="Q164" s="4"/>
      <c r="R164"/>
      <c r="S164"/>
      <c r="T164" s="4"/>
      <c r="U164" s="4"/>
    </row>
    <row r="165" spans="2:21" ht="12.75" customHeight="1">
      <c r="B165" s="39" t="s">
        <v>146</v>
      </c>
      <c r="C165" s="40">
        <v>23927479</v>
      </c>
      <c r="D165" s="41">
        <v>-28.9</v>
      </c>
      <c r="E165" s="40">
        <v>2267601</v>
      </c>
      <c r="F165" s="41">
        <v>-2.7</v>
      </c>
      <c r="G165" s="40">
        <v>-5363276</v>
      </c>
      <c r="H165" s="41">
        <v>6.5</v>
      </c>
      <c r="I165" s="40">
        <v>-103570197</v>
      </c>
      <c r="J165" s="41">
        <v>125.2</v>
      </c>
      <c r="K165" s="40">
        <v>-82738393</v>
      </c>
      <c r="L165" s="41">
        <v>-3.1</v>
      </c>
      <c r="M165" s="100"/>
      <c r="N165" s="100"/>
      <c r="O165" s="100"/>
      <c r="P165" s="4"/>
      <c r="Q165" s="4"/>
      <c r="R165"/>
      <c r="S165"/>
      <c r="T165" s="4"/>
      <c r="U165" s="4"/>
    </row>
    <row r="166" spans="2:21" ht="12.75" customHeight="1">
      <c r="B166" s="39" t="s">
        <v>147</v>
      </c>
      <c r="C166" s="40">
        <v>49145178</v>
      </c>
      <c r="D166" s="41">
        <v>105.9</v>
      </c>
      <c r="E166" s="40">
        <v>0</v>
      </c>
      <c r="F166" s="41">
        <v>0</v>
      </c>
      <c r="G166" s="40">
        <v>-32815</v>
      </c>
      <c r="H166" s="41">
        <v>-0.1</v>
      </c>
      <c r="I166" s="40">
        <v>-2700607</v>
      </c>
      <c r="J166" s="41">
        <v>-5.8</v>
      </c>
      <c r="K166" s="40">
        <v>46411756</v>
      </c>
      <c r="L166" s="41">
        <v>1.7</v>
      </c>
      <c r="M166" s="100"/>
      <c r="N166" s="100"/>
      <c r="O166" s="100"/>
      <c r="P166" s="4"/>
      <c r="Q166" s="4"/>
      <c r="R166"/>
      <c r="S166"/>
      <c r="T166" s="4"/>
      <c r="U166" s="4"/>
    </row>
    <row r="167" spans="2:21" ht="12.75" customHeight="1">
      <c r="B167" s="39" t="s">
        <v>148</v>
      </c>
      <c r="C167" s="40">
        <v>0</v>
      </c>
      <c r="D167" s="41">
        <v>0</v>
      </c>
      <c r="E167" s="40">
        <v>0</v>
      </c>
      <c r="F167" s="41">
        <v>0</v>
      </c>
      <c r="G167" s="40">
        <v>0</v>
      </c>
      <c r="H167" s="41">
        <v>0</v>
      </c>
      <c r="I167" s="40">
        <v>0</v>
      </c>
      <c r="J167" s="41">
        <v>0</v>
      </c>
      <c r="K167" s="40">
        <v>0</v>
      </c>
      <c r="L167" s="41">
        <v>0</v>
      </c>
      <c r="M167" s="100"/>
      <c r="N167" s="100"/>
      <c r="O167" s="100"/>
      <c r="P167" s="4"/>
      <c r="Q167" s="4"/>
      <c r="R167"/>
      <c r="S167"/>
      <c r="T167" s="4"/>
      <c r="U167" s="4"/>
    </row>
    <row r="168" spans="2:21" ht="12.75" customHeight="1">
      <c r="B168" s="39" t="s">
        <v>149</v>
      </c>
      <c r="C168" s="40">
        <v>22689614</v>
      </c>
      <c r="D168" s="41">
        <v>73.9</v>
      </c>
      <c r="E168" s="40">
        <v>5200</v>
      </c>
      <c r="F168" s="41">
        <v>0</v>
      </c>
      <c r="G168" s="40">
        <v>0</v>
      </c>
      <c r="H168" s="41">
        <v>0</v>
      </c>
      <c r="I168" s="40">
        <v>8010959</v>
      </c>
      <c r="J168" s="41">
        <v>26.1</v>
      </c>
      <c r="K168" s="40">
        <v>30705773</v>
      </c>
      <c r="L168" s="41">
        <v>1.1</v>
      </c>
      <c r="M168" s="100"/>
      <c r="N168" s="100"/>
      <c r="O168" s="100"/>
      <c r="P168" s="4"/>
      <c r="Q168" s="4"/>
      <c r="R168"/>
      <c r="S168"/>
      <c r="T168" s="4"/>
      <c r="U168" s="4"/>
    </row>
    <row r="169" spans="2:21" ht="12.75" customHeight="1">
      <c r="B169" s="39" t="s">
        <v>150</v>
      </c>
      <c r="C169" s="40">
        <v>26328009</v>
      </c>
      <c r="D169" s="41">
        <v>66.1</v>
      </c>
      <c r="E169" s="40">
        <v>0</v>
      </c>
      <c r="F169" s="41">
        <v>0</v>
      </c>
      <c r="G169" s="40">
        <v>0</v>
      </c>
      <c r="H169" s="41">
        <v>0</v>
      </c>
      <c r="I169" s="40">
        <v>13519122</v>
      </c>
      <c r="J169" s="41">
        <v>33.9</v>
      </c>
      <c r="K169" s="40">
        <v>39847131</v>
      </c>
      <c r="L169" s="41">
        <v>1.5</v>
      </c>
      <c r="M169" s="100"/>
      <c r="N169" s="100"/>
      <c r="O169" s="100"/>
      <c r="P169" s="4"/>
      <c r="Q169" s="4"/>
      <c r="R169"/>
      <c r="S169"/>
      <c r="T169" s="4"/>
      <c r="U169" s="4"/>
    </row>
    <row r="170" spans="2:21" ht="12.75" customHeight="1">
      <c r="B170" s="39" t="s">
        <v>151</v>
      </c>
      <c r="C170" s="40">
        <v>567942556</v>
      </c>
      <c r="D170" s="41">
        <v>35.5</v>
      </c>
      <c r="E170" s="40">
        <v>24181562</v>
      </c>
      <c r="F170" s="41">
        <v>1.5</v>
      </c>
      <c r="G170" s="40">
        <v>13978416</v>
      </c>
      <c r="H170" s="41">
        <v>0.9</v>
      </c>
      <c r="I170" s="40">
        <v>995263752</v>
      </c>
      <c r="J170" s="41">
        <v>62.2</v>
      </c>
      <c r="K170" s="40">
        <v>1601366286</v>
      </c>
      <c r="L170" s="41">
        <v>59.2</v>
      </c>
      <c r="M170" s="100"/>
      <c r="N170" s="100"/>
      <c r="O170" s="100"/>
      <c r="P170" s="4"/>
      <c r="Q170" s="4"/>
      <c r="R170"/>
      <c r="S170"/>
      <c r="T170" s="4"/>
      <c r="U170" s="4"/>
    </row>
    <row r="171" spans="2:21" ht="12.75" customHeight="1">
      <c r="B171" s="39" t="s">
        <v>152</v>
      </c>
      <c r="C171" s="40">
        <v>1493759</v>
      </c>
      <c r="D171" s="41">
        <v>11.9</v>
      </c>
      <c r="E171" s="40">
        <v>17025</v>
      </c>
      <c r="F171" s="41">
        <v>0.1</v>
      </c>
      <c r="G171" s="40">
        <v>-510354</v>
      </c>
      <c r="H171" s="41">
        <v>-4.1</v>
      </c>
      <c r="I171" s="40">
        <v>11591847</v>
      </c>
      <c r="J171" s="41">
        <v>92.1</v>
      </c>
      <c r="K171" s="40">
        <v>12592277</v>
      </c>
      <c r="L171" s="41">
        <v>0.5</v>
      </c>
      <c r="M171" s="100"/>
      <c r="N171" s="100"/>
      <c r="O171" s="100"/>
      <c r="P171" s="4"/>
      <c r="Q171" s="4"/>
      <c r="R171"/>
      <c r="S171"/>
      <c r="T171" s="4"/>
      <c r="U171" s="4"/>
    </row>
    <row r="172" spans="2:21" ht="12.75" customHeight="1">
      <c r="B172" s="39" t="s">
        <v>89</v>
      </c>
      <c r="C172" s="40">
        <v>304093623</v>
      </c>
      <c r="D172" s="41">
        <v>86.5</v>
      </c>
      <c r="E172" s="40">
        <v>1048271</v>
      </c>
      <c r="F172" s="41">
        <v>0.3</v>
      </c>
      <c r="G172" s="40">
        <v>0</v>
      </c>
      <c r="H172" s="41">
        <v>0</v>
      </c>
      <c r="I172" s="40">
        <v>46233030</v>
      </c>
      <c r="J172" s="41">
        <v>13.2</v>
      </c>
      <c r="K172" s="40">
        <v>351374924</v>
      </c>
      <c r="L172" s="41">
        <v>13</v>
      </c>
      <c r="M172" s="100"/>
      <c r="N172" s="100"/>
      <c r="O172" s="100"/>
      <c r="P172" s="4"/>
      <c r="Q172" s="4"/>
      <c r="R172"/>
      <c r="S172"/>
      <c r="T172" s="4"/>
      <c r="U172" s="4"/>
    </row>
    <row r="173" spans="2:21" ht="4.5" customHeight="1">
      <c r="B173" s="49"/>
      <c r="C173" s="50"/>
      <c r="D173" s="51"/>
      <c r="E173" s="50"/>
      <c r="F173" s="51"/>
      <c r="G173" s="50"/>
      <c r="H173" s="51"/>
      <c r="I173" s="50"/>
      <c r="J173" s="51"/>
      <c r="K173" s="50"/>
      <c r="L173" s="51"/>
      <c r="M173" s="100"/>
      <c r="N173" s="100"/>
      <c r="O173" s="100"/>
      <c r="P173" s="4"/>
      <c r="Q173" s="4"/>
      <c r="R173"/>
      <c r="S173"/>
      <c r="T173" s="4"/>
      <c r="U173" s="4"/>
    </row>
    <row r="174" spans="2:19" s="34" customFormat="1" ht="15.75" customHeight="1">
      <c r="B174" s="52" t="s">
        <v>123</v>
      </c>
      <c r="C174" s="53">
        <v>1666104345</v>
      </c>
      <c r="D174" s="102">
        <v>61.6</v>
      </c>
      <c r="E174" s="53">
        <v>28006365</v>
      </c>
      <c r="F174" s="102">
        <v>1</v>
      </c>
      <c r="G174" s="53">
        <v>9548613</v>
      </c>
      <c r="H174" s="102">
        <v>0.4</v>
      </c>
      <c r="I174" s="53">
        <v>1001363537</v>
      </c>
      <c r="J174" s="102">
        <v>37</v>
      </c>
      <c r="K174" s="53">
        <v>2705022860</v>
      </c>
      <c r="L174" s="102">
        <v>100</v>
      </c>
      <c r="M174" s="100"/>
      <c r="N174" s="100"/>
      <c r="O174" s="100"/>
      <c r="R174"/>
      <c r="S174"/>
    </row>
    <row r="176" spans="2:21" s="34" customFormat="1" ht="15">
      <c r="B176" s="108" t="s">
        <v>156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T176"/>
      <c r="U176"/>
    </row>
    <row r="177" spans="2:21" ht="13.5">
      <c r="B177" s="109" t="s">
        <v>157</v>
      </c>
      <c r="C177" s="110"/>
      <c r="D177" s="110"/>
      <c r="E177" s="110"/>
      <c r="F177" s="110"/>
      <c r="G177" s="110"/>
      <c r="H177" s="110"/>
      <c r="I177" s="100"/>
      <c r="J177" s="100"/>
      <c r="K177" s="100"/>
      <c r="L177" s="100"/>
      <c r="M177" s="100"/>
      <c r="N177" s="100"/>
      <c r="O177" s="100"/>
      <c r="P177" s="4"/>
      <c r="Q177" s="4"/>
      <c r="R177"/>
      <c r="S177"/>
      <c r="T177" s="4"/>
      <c r="U177" s="4"/>
    </row>
    <row r="178" spans="2:21" ht="13.5">
      <c r="B178" s="111" t="s">
        <v>158</v>
      </c>
      <c r="C178" s="112"/>
      <c r="D178" s="112"/>
      <c r="E178" s="112"/>
      <c r="F178" s="112"/>
      <c r="G178" s="112"/>
      <c r="H178" s="112"/>
      <c r="I178" s="100"/>
      <c r="J178" s="100"/>
      <c r="K178" s="100"/>
      <c r="L178" s="100"/>
      <c r="M178" s="100"/>
      <c r="N178" s="100"/>
      <c r="O178" s="100"/>
      <c r="P178" s="4"/>
      <c r="Q178" s="4"/>
      <c r="R178"/>
      <c r="S178"/>
      <c r="T178" s="4"/>
      <c r="U178" s="4"/>
    </row>
    <row r="179" spans="2:17" ht="13.5">
      <c r="B179" s="107"/>
      <c r="C179" s="113"/>
      <c r="D179" s="113"/>
      <c r="E179" s="113"/>
      <c r="F179" s="113"/>
      <c r="G179" s="113"/>
      <c r="H179" s="114"/>
      <c r="I179" s="114"/>
      <c r="J179" s="115"/>
      <c r="K179" s="100"/>
      <c r="L179" s="100"/>
      <c r="M179" s="100"/>
      <c r="N179" s="100"/>
      <c r="O179" s="100"/>
      <c r="P179" s="100"/>
      <c r="Q179" s="100"/>
    </row>
    <row r="180" ht="13.5">
      <c r="B180" s="107" t="s">
        <v>153</v>
      </c>
    </row>
    <row r="181" ht="13.5">
      <c r="B181" s="107"/>
    </row>
    <row r="182" ht="13.5">
      <c r="B182" s="107" t="s">
        <v>154</v>
      </c>
    </row>
    <row r="183" ht="13.5">
      <c r="B183" s="107"/>
    </row>
    <row r="184" ht="13.5">
      <c r="B184" s="107"/>
    </row>
    <row r="185" ht="36.75" customHeight="1"/>
  </sheetData>
  <sheetProtection/>
  <mergeCells count="44">
    <mergeCell ref="C177:E177"/>
    <mergeCell ref="F177:H177"/>
    <mergeCell ref="C178:E178"/>
    <mergeCell ref="F178:H178"/>
    <mergeCell ref="M97:N97"/>
    <mergeCell ref="O97:P97"/>
    <mergeCell ref="C139:D139"/>
    <mergeCell ref="M139:N139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48.7109375" style="6" customWidth="1"/>
    <col min="3" max="17" width="12.28125" style="6" customWidth="1"/>
    <col min="18" max="18" width="2.7109375" style="4" customWidth="1"/>
    <col min="19" max="19" width="12.28125" style="4" customWidth="1"/>
    <col min="20" max="21" width="12.421875" style="0" customWidth="1"/>
    <col min="22" max="16384" width="9.140625" style="4" customWidth="1"/>
  </cols>
  <sheetData>
    <row r="2" spans="2:21" s="3" customFormat="1" ht="18">
      <c r="B2" s="1" t="s">
        <v>159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/>
      <c r="U2"/>
    </row>
    <row r="3" spans="2:21" s="3" customFormat="1" ht="18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/>
      <c r="U3"/>
    </row>
    <row r="4" spans="2:19" ht="15.75" customHeight="1">
      <c r="B4" s="4"/>
      <c r="C4" s="5"/>
      <c r="R4" s="6"/>
      <c r="S4" s="6"/>
    </row>
    <row r="5" spans="2:17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P5" s="7"/>
      <c r="Q5" s="7"/>
    </row>
    <row r="6" spans="2:17" ht="15" customHeight="1">
      <c r="B6" s="8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7"/>
      <c r="Q6" s="7"/>
    </row>
    <row r="7" spans="2:17" ht="15" customHeight="1">
      <c r="B7" s="9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3" t="s">
        <v>4</v>
      </c>
      <c r="P7" s="14"/>
      <c r="Q7" s="15" t="s">
        <v>5</v>
      </c>
    </row>
    <row r="8" spans="2:17" ht="15" customHeight="1">
      <c r="B8" s="16"/>
      <c r="C8" s="17" t="s">
        <v>6</v>
      </c>
      <c r="D8" s="18"/>
      <c r="E8" s="19" t="s">
        <v>7</v>
      </c>
      <c r="F8" s="18"/>
      <c r="G8" s="19" t="s">
        <v>8</v>
      </c>
      <c r="H8" s="18"/>
      <c r="I8" s="19" t="s">
        <v>9</v>
      </c>
      <c r="J8" s="18"/>
      <c r="K8" s="19" t="s">
        <v>10</v>
      </c>
      <c r="L8" s="18"/>
      <c r="M8" s="19" t="s">
        <v>11</v>
      </c>
      <c r="N8" s="18"/>
      <c r="O8" s="19" t="s">
        <v>10</v>
      </c>
      <c r="P8" s="18"/>
      <c r="Q8" s="20"/>
    </row>
    <row r="9" spans="2:17" ht="54.75" customHeight="1">
      <c r="B9" s="21" t="s">
        <v>12</v>
      </c>
      <c r="C9" s="22" t="s">
        <v>13</v>
      </c>
      <c r="D9" s="22" t="s">
        <v>14</v>
      </c>
      <c r="E9" s="23" t="s">
        <v>15</v>
      </c>
      <c r="F9" s="24" t="s">
        <v>16</v>
      </c>
      <c r="G9" s="23" t="s">
        <v>15</v>
      </c>
      <c r="H9" s="24" t="s">
        <v>17</v>
      </c>
      <c r="I9" s="23" t="s">
        <v>15</v>
      </c>
      <c r="J9" s="24" t="s">
        <v>18</v>
      </c>
      <c r="K9" s="23" t="s">
        <v>15</v>
      </c>
      <c r="L9" s="24" t="s">
        <v>19</v>
      </c>
      <c r="M9" s="23" t="s">
        <v>15</v>
      </c>
      <c r="N9" s="24" t="s">
        <v>20</v>
      </c>
      <c r="O9" s="23" t="s">
        <v>15</v>
      </c>
      <c r="P9" s="24" t="s">
        <v>20</v>
      </c>
      <c r="Q9" s="25"/>
    </row>
    <row r="10" spans="2:17" ht="4.5" customHeight="1">
      <c r="B10" s="26"/>
      <c r="C10" s="27"/>
      <c r="D10" s="27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9"/>
      <c r="P10" s="30"/>
      <c r="Q10" s="30"/>
    </row>
    <row r="11" spans="2:21" s="34" customFormat="1" ht="15.75" customHeight="1">
      <c r="B11" s="31" t="s">
        <v>21</v>
      </c>
      <c r="C11" s="32"/>
      <c r="D11" s="32"/>
      <c r="E11" s="32"/>
      <c r="F11" s="33"/>
      <c r="G11" s="32"/>
      <c r="H11" s="33"/>
      <c r="I11" s="32"/>
      <c r="J11" s="33"/>
      <c r="K11" s="32"/>
      <c r="L11" s="33"/>
      <c r="M11" s="32"/>
      <c r="N11" s="33"/>
      <c r="O11" s="32"/>
      <c r="P11" s="33"/>
      <c r="Q11" s="33"/>
      <c r="T11"/>
      <c r="U11"/>
    </row>
    <row r="12" spans="2:21" s="38" customFormat="1" ht="15.75" customHeight="1">
      <c r="B12" s="35" t="s">
        <v>22</v>
      </c>
      <c r="C12" s="36">
        <v>18168871224</v>
      </c>
      <c r="D12" s="36">
        <v>18887518749</v>
      </c>
      <c r="E12" s="36">
        <v>4930698414</v>
      </c>
      <c r="F12" s="37">
        <v>27.1</v>
      </c>
      <c r="G12" s="36">
        <v>3747968765</v>
      </c>
      <c r="H12" s="37">
        <v>20.6</v>
      </c>
      <c r="I12" s="36">
        <v>4582792581</v>
      </c>
      <c r="J12" s="37">
        <v>24.3</v>
      </c>
      <c r="K12" s="36">
        <v>2857120230</v>
      </c>
      <c r="L12" s="37">
        <v>15.1</v>
      </c>
      <c r="M12" s="36">
        <v>16118579990</v>
      </c>
      <c r="N12" s="37">
        <v>85.3</v>
      </c>
      <c r="O12" s="36">
        <v>3455842171</v>
      </c>
      <c r="P12" s="37">
        <v>98.2</v>
      </c>
      <c r="Q12" s="37">
        <v>-17.3</v>
      </c>
      <c r="T12"/>
      <c r="U12"/>
    </row>
    <row r="13" spans="2:21" s="42" customFormat="1" ht="12.75" customHeight="1">
      <c r="B13" s="39" t="s">
        <v>23</v>
      </c>
      <c r="C13" s="40">
        <v>2570976225</v>
      </c>
      <c r="D13" s="40">
        <v>2640518816</v>
      </c>
      <c r="E13" s="40">
        <v>684270780</v>
      </c>
      <c r="F13" s="41">
        <v>26.6</v>
      </c>
      <c r="G13" s="40">
        <v>623834114</v>
      </c>
      <c r="H13" s="41">
        <v>24.3</v>
      </c>
      <c r="I13" s="40">
        <v>640812254</v>
      </c>
      <c r="J13" s="41">
        <v>24.3</v>
      </c>
      <c r="K13" s="40">
        <v>680804436</v>
      </c>
      <c r="L13" s="41">
        <v>25.8</v>
      </c>
      <c r="M13" s="40">
        <v>2629721584</v>
      </c>
      <c r="N13" s="41">
        <v>99.6</v>
      </c>
      <c r="O13" s="40">
        <v>623557167</v>
      </c>
      <c r="P13" s="41">
        <v>110.9</v>
      </c>
      <c r="Q13" s="41">
        <v>9.2</v>
      </c>
      <c r="T13" s="43"/>
      <c r="U13" s="43"/>
    </row>
    <row r="14" spans="2:21" s="42" customFormat="1" ht="12.75" customHeight="1">
      <c r="B14" s="39"/>
      <c r="C14" s="40">
        <v>0</v>
      </c>
      <c r="D14" s="40">
        <v>0</v>
      </c>
      <c r="E14" s="40">
        <v>0</v>
      </c>
      <c r="F14" s="41">
        <v>0</v>
      </c>
      <c r="G14" s="40">
        <v>0</v>
      </c>
      <c r="H14" s="41">
        <v>0</v>
      </c>
      <c r="I14" s="40">
        <v>0</v>
      </c>
      <c r="J14" s="41">
        <v>0</v>
      </c>
      <c r="K14" s="40">
        <v>0</v>
      </c>
      <c r="L14" s="41">
        <v>0</v>
      </c>
      <c r="M14" s="40">
        <v>0</v>
      </c>
      <c r="N14" s="41">
        <v>0</v>
      </c>
      <c r="O14" s="40">
        <v>0</v>
      </c>
      <c r="P14" s="41">
        <v>0</v>
      </c>
      <c r="Q14" s="41">
        <v>0</v>
      </c>
      <c r="T14" s="43"/>
      <c r="U14" s="43"/>
    </row>
    <row r="15" spans="2:21" s="42" customFormat="1" ht="12.75" customHeight="1">
      <c r="B15" s="39" t="s">
        <v>24</v>
      </c>
      <c r="C15" s="40">
        <v>5249472630</v>
      </c>
      <c r="D15" s="40">
        <v>5467965905</v>
      </c>
      <c r="E15" s="40">
        <v>1401209969</v>
      </c>
      <c r="F15" s="41">
        <v>26.7</v>
      </c>
      <c r="G15" s="40">
        <v>1112390406</v>
      </c>
      <c r="H15" s="41">
        <v>21.2</v>
      </c>
      <c r="I15" s="40">
        <v>1128991446</v>
      </c>
      <c r="J15" s="41">
        <v>20.6</v>
      </c>
      <c r="K15" s="40">
        <v>1101452659</v>
      </c>
      <c r="L15" s="41">
        <v>20.1</v>
      </c>
      <c r="M15" s="40">
        <v>4744044480</v>
      </c>
      <c r="N15" s="41">
        <v>86.8</v>
      </c>
      <c r="O15" s="40">
        <v>1038535336</v>
      </c>
      <c r="P15" s="41">
        <v>90.9</v>
      </c>
      <c r="Q15" s="41">
        <v>6.1</v>
      </c>
      <c r="T15" s="43"/>
      <c r="U15" s="43"/>
    </row>
    <row r="16" spans="2:21" s="42" customFormat="1" ht="12.75" customHeight="1">
      <c r="B16" s="39" t="s">
        <v>25</v>
      </c>
      <c r="C16" s="40">
        <v>2429108086</v>
      </c>
      <c r="D16" s="40">
        <v>2456411297</v>
      </c>
      <c r="E16" s="40">
        <v>628764150</v>
      </c>
      <c r="F16" s="41">
        <v>25.9</v>
      </c>
      <c r="G16" s="40">
        <v>522379480</v>
      </c>
      <c r="H16" s="41">
        <v>21.5</v>
      </c>
      <c r="I16" s="40">
        <v>916259578</v>
      </c>
      <c r="J16" s="41">
        <v>37.3</v>
      </c>
      <c r="K16" s="40">
        <v>132966223</v>
      </c>
      <c r="L16" s="41">
        <v>5.4</v>
      </c>
      <c r="M16" s="40">
        <v>2200369431</v>
      </c>
      <c r="N16" s="41">
        <v>89.6</v>
      </c>
      <c r="O16" s="40">
        <v>502168809</v>
      </c>
      <c r="P16" s="41">
        <v>95.9</v>
      </c>
      <c r="Q16" s="41">
        <v>-73.5</v>
      </c>
      <c r="T16" s="43"/>
      <c r="U16" s="43"/>
    </row>
    <row r="17" spans="2:21" s="42" customFormat="1" ht="12.75" customHeight="1">
      <c r="B17" s="39" t="s">
        <v>26</v>
      </c>
      <c r="C17" s="40">
        <v>920982723</v>
      </c>
      <c r="D17" s="40">
        <v>957254282</v>
      </c>
      <c r="E17" s="40">
        <v>213469450</v>
      </c>
      <c r="F17" s="41">
        <v>23.2</v>
      </c>
      <c r="G17" s="40">
        <v>218188905</v>
      </c>
      <c r="H17" s="41">
        <v>23.7</v>
      </c>
      <c r="I17" s="40">
        <v>209296017</v>
      </c>
      <c r="J17" s="41">
        <v>21.9</v>
      </c>
      <c r="K17" s="40">
        <v>209668440</v>
      </c>
      <c r="L17" s="41">
        <v>21.9</v>
      </c>
      <c r="M17" s="40">
        <v>850622812</v>
      </c>
      <c r="N17" s="41">
        <v>88.9</v>
      </c>
      <c r="O17" s="40">
        <v>214350899</v>
      </c>
      <c r="P17" s="41">
        <v>108.4</v>
      </c>
      <c r="Q17" s="41">
        <v>-2.2</v>
      </c>
      <c r="T17" s="43"/>
      <c r="U17" s="43"/>
    </row>
    <row r="18" spans="2:21" s="42" customFormat="1" ht="12.75" customHeight="1">
      <c r="B18" s="39" t="s">
        <v>27</v>
      </c>
      <c r="C18" s="40">
        <v>575659291</v>
      </c>
      <c r="D18" s="40">
        <v>658127797</v>
      </c>
      <c r="E18" s="40">
        <v>134788658</v>
      </c>
      <c r="F18" s="41">
        <v>23.4</v>
      </c>
      <c r="G18" s="40">
        <v>137643424</v>
      </c>
      <c r="H18" s="41">
        <v>23.9</v>
      </c>
      <c r="I18" s="40">
        <v>137889776</v>
      </c>
      <c r="J18" s="41">
        <v>21</v>
      </c>
      <c r="K18" s="40">
        <v>132518744</v>
      </c>
      <c r="L18" s="41">
        <v>20.1</v>
      </c>
      <c r="M18" s="40">
        <v>542840602</v>
      </c>
      <c r="N18" s="41">
        <v>82.5</v>
      </c>
      <c r="O18" s="40">
        <v>127678938</v>
      </c>
      <c r="P18" s="41">
        <v>103.3</v>
      </c>
      <c r="Q18" s="41">
        <v>3.8</v>
      </c>
      <c r="T18" s="43"/>
      <c r="U18" s="43"/>
    </row>
    <row r="19" spans="2:21" s="42" customFormat="1" ht="12.75" customHeight="1">
      <c r="B19" s="39"/>
      <c r="C19" s="40">
        <v>0</v>
      </c>
      <c r="D19" s="40">
        <v>0</v>
      </c>
      <c r="E19" s="40">
        <v>0</v>
      </c>
      <c r="F19" s="41">
        <v>0</v>
      </c>
      <c r="G19" s="40">
        <v>0</v>
      </c>
      <c r="H19" s="41">
        <v>0</v>
      </c>
      <c r="I19" s="40">
        <v>0</v>
      </c>
      <c r="J19" s="41">
        <v>0</v>
      </c>
      <c r="K19" s="40">
        <v>0</v>
      </c>
      <c r="L19" s="41">
        <v>0</v>
      </c>
      <c r="M19" s="40">
        <v>0</v>
      </c>
      <c r="N19" s="41">
        <v>0</v>
      </c>
      <c r="O19" s="40">
        <v>0</v>
      </c>
      <c r="P19" s="41">
        <v>0</v>
      </c>
      <c r="Q19" s="41">
        <v>0</v>
      </c>
      <c r="T19" s="43"/>
      <c r="U19" s="43"/>
    </row>
    <row r="20" spans="2:21" s="42" customFormat="1" ht="12.75" customHeight="1">
      <c r="B20" s="39" t="s">
        <v>28</v>
      </c>
      <c r="C20" s="40">
        <v>93848933</v>
      </c>
      <c r="D20" s="40">
        <v>92834049</v>
      </c>
      <c r="E20" s="40">
        <v>18181635</v>
      </c>
      <c r="F20" s="41">
        <v>19.4</v>
      </c>
      <c r="G20" s="40">
        <v>18683129</v>
      </c>
      <c r="H20" s="41">
        <v>19.9</v>
      </c>
      <c r="I20" s="40">
        <v>13707882</v>
      </c>
      <c r="J20" s="41">
        <v>14.8</v>
      </c>
      <c r="K20" s="40">
        <v>17738896</v>
      </c>
      <c r="L20" s="41">
        <v>19.1</v>
      </c>
      <c r="M20" s="40">
        <v>68311542</v>
      </c>
      <c r="N20" s="41">
        <v>73.6</v>
      </c>
      <c r="O20" s="40">
        <v>19584340</v>
      </c>
      <c r="P20" s="41">
        <v>98.7</v>
      </c>
      <c r="Q20" s="41">
        <v>-9.4</v>
      </c>
      <c r="T20" s="43"/>
      <c r="U20" s="43"/>
    </row>
    <row r="21" spans="2:21" s="42" customFormat="1" ht="12.75" customHeight="1">
      <c r="B21" s="39" t="s">
        <v>29</v>
      </c>
      <c r="C21" s="40">
        <v>54675325</v>
      </c>
      <c r="D21" s="40">
        <v>64799203</v>
      </c>
      <c r="E21" s="40">
        <v>14025358</v>
      </c>
      <c r="F21" s="41">
        <v>25.7</v>
      </c>
      <c r="G21" s="40">
        <v>13007539</v>
      </c>
      <c r="H21" s="41">
        <v>23.8</v>
      </c>
      <c r="I21" s="40">
        <v>31501877</v>
      </c>
      <c r="J21" s="41">
        <v>48.6</v>
      </c>
      <c r="K21" s="40">
        <v>4698912</v>
      </c>
      <c r="L21" s="41">
        <v>7.3</v>
      </c>
      <c r="M21" s="40">
        <v>63233686</v>
      </c>
      <c r="N21" s="41">
        <v>97.6</v>
      </c>
      <c r="O21" s="40">
        <v>13819365</v>
      </c>
      <c r="P21" s="41">
        <v>70.5</v>
      </c>
      <c r="Q21" s="41">
        <v>-66</v>
      </c>
      <c r="T21" s="43"/>
      <c r="U21" s="43"/>
    </row>
    <row r="22" spans="2:21" s="42" customFormat="1" ht="12.75" customHeight="1">
      <c r="B22" s="39" t="s">
        <v>30</v>
      </c>
      <c r="C22" s="40">
        <v>783286188</v>
      </c>
      <c r="D22" s="40">
        <v>934499865</v>
      </c>
      <c r="E22" s="40">
        <v>229835919</v>
      </c>
      <c r="F22" s="41">
        <v>29.3</v>
      </c>
      <c r="G22" s="40">
        <v>239948951</v>
      </c>
      <c r="H22" s="41">
        <v>30.6</v>
      </c>
      <c r="I22" s="40">
        <v>266744968</v>
      </c>
      <c r="J22" s="41">
        <v>28.5</v>
      </c>
      <c r="K22" s="40">
        <v>140598312</v>
      </c>
      <c r="L22" s="41">
        <v>15</v>
      </c>
      <c r="M22" s="40">
        <v>877128150</v>
      </c>
      <c r="N22" s="41">
        <v>93.9</v>
      </c>
      <c r="O22" s="40">
        <v>271419313</v>
      </c>
      <c r="P22" s="41">
        <v>126.6</v>
      </c>
      <c r="Q22" s="41">
        <v>-48.2</v>
      </c>
      <c r="T22" s="43"/>
      <c r="U22" s="43"/>
    </row>
    <row r="23" spans="2:21" s="42" customFormat="1" ht="12.75" customHeight="1">
      <c r="B23" s="39" t="s">
        <v>31</v>
      </c>
      <c r="C23" s="40">
        <v>5650899</v>
      </c>
      <c r="D23" s="40">
        <v>13526276</v>
      </c>
      <c r="E23" s="40">
        <v>-4679179</v>
      </c>
      <c r="F23" s="41">
        <v>-82.8</v>
      </c>
      <c r="G23" s="40">
        <v>721646</v>
      </c>
      <c r="H23" s="41">
        <v>12.8</v>
      </c>
      <c r="I23" s="40">
        <v>203954</v>
      </c>
      <c r="J23" s="41">
        <v>1.5</v>
      </c>
      <c r="K23" s="40">
        <v>395325</v>
      </c>
      <c r="L23" s="41">
        <v>2.9</v>
      </c>
      <c r="M23" s="40">
        <v>-3358254</v>
      </c>
      <c r="N23" s="41">
        <v>-24.8</v>
      </c>
      <c r="O23" s="40">
        <v>4575533</v>
      </c>
      <c r="P23" s="41">
        <v>192</v>
      </c>
      <c r="Q23" s="41">
        <v>-91.4</v>
      </c>
      <c r="T23" s="43"/>
      <c r="U23" s="43"/>
    </row>
    <row r="24" spans="2:21" s="42" customFormat="1" ht="12.75" customHeight="1">
      <c r="B24" s="39" t="s">
        <v>32</v>
      </c>
      <c r="C24" s="40">
        <v>131048064</v>
      </c>
      <c r="D24" s="40">
        <v>120057980</v>
      </c>
      <c r="E24" s="40">
        <v>7501263</v>
      </c>
      <c r="F24" s="41">
        <v>5.7</v>
      </c>
      <c r="G24" s="40">
        <v>3379887</v>
      </c>
      <c r="H24" s="41">
        <v>2.6</v>
      </c>
      <c r="I24" s="40">
        <v>2937363</v>
      </c>
      <c r="J24" s="41">
        <v>2.4</v>
      </c>
      <c r="K24" s="40">
        <v>1954313</v>
      </c>
      <c r="L24" s="41">
        <v>1.6</v>
      </c>
      <c r="M24" s="40">
        <v>15772826</v>
      </c>
      <c r="N24" s="41">
        <v>13.1</v>
      </c>
      <c r="O24" s="40">
        <v>11448345</v>
      </c>
      <c r="P24" s="41">
        <v>18.2</v>
      </c>
      <c r="Q24" s="41">
        <v>-82.9</v>
      </c>
      <c r="T24" s="43"/>
      <c r="U24" s="43"/>
    </row>
    <row r="25" spans="2:21" s="42" customFormat="1" ht="12.75" customHeight="1">
      <c r="B25" s="39" t="s">
        <v>33</v>
      </c>
      <c r="C25" s="40">
        <v>1018241</v>
      </c>
      <c r="D25" s="40">
        <v>1009672</v>
      </c>
      <c r="E25" s="40">
        <v>227367</v>
      </c>
      <c r="F25" s="41">
        <v>22.3</v>
      </c>
      <c r="G25" s="40">
        <v>934723</v>
      </c>
      <c r="H25" s="41">
        <v>91.8</v>
      </c>
      <c r="I25" s="40">
        <v>344368</v>
      </c>
      <c r="J25" s="41">
        <v>34.1</v>
      </c>
      <c r="K25" s="40">
        <v>212647</v>
      </c>
      <c r="L25" s="41">
        <v>21.1</v>
      </c>
      <c r="M25" s="40">
        <v>1719105</v>
      </c>
      <c r="N25" s="41">
        <v>170.3</v>
      </c>
      <c r="O25" s="40">
        <v>217247</v>
      </c>
      <c r="P25" s="41">
        <v>91</v>
      </c>
      <c r="Q25" s="41">
        <v>-2.1</v>
      </c>
      <c r="T25" s="43"/>
      <c r="U25" s="43"/>
    </row>
    <row r="26" spans="2:21" s="42" customFormat="1" ht="12.75" customHeight="1">
      <c r="B26" s="39" t="s">
        <v>34</v>
      </c>
      <c r="C26" s="40">
        <v>0</v>
      </c>
      <c r="D26" s="40">
        <v>0</v>
      </c>
      <c r="E26" s="40">
        <v>0</v>
      </c>
      <c r="F26" s="41">
        <v>0</v>
      </c>
      <c r="G26" s="40">
        <v>0</v>
      </c>
      <c r="H26" s="41">
        <v>0</v>
      </c>
      <c r="I26" s="40">
        <v>846</v>
      </c>
      <c r="J26" s="41">
        <v>0</v>
      </c>
      <c r="K26" s="40">
        <v>200</v>
      </c>
      <c r="L26" s="41">
        <v>0</v>
      </c>
      <c r="M26" s="40">
        <v>1046</v>
      </c>
      <c r="N26" s="41">
        <v>0</v>
      </c>
      <c r="O26" s="40">
        <v>0</v>
      </c>
      <c r="P26" s="41">
        <v>0</v>
      </c>
      <c r="Q26" s="41">
        <v>-100</v>
      </c>
      <c r="T26" s="43"/>
      <c r="U26" s="43"/>
    </row>
    <row r="27" spans="2:21" s="42" customFormat="1" ht="12.75" customHeight="1">
      <c r="B27" s="39" t="s">
        <v>35</v>
      </c>
      <c r="C27" s="40">
        <v>3885146796</v>
      </c>
      <c r="D27" s="40">
        <v>4108532027</v>
      </c>
      <c r="E27" s="40">
        <v>1329358314</v>
      </c>
      <c r="F27" s="41">
        <v>34.2</v>
      </c>
      <c r="G27" s="40">
        <v>621177636</v>
      </c>
      <c r="H27" s="41">
        <v>16</v>
      </c>
      <c r="I27" s="40">
        <v>996677255</v>
      </c>
      <c r="J27" s="41">
        <v>24.3</v>
      </c>
      <c r="K27" s="40">
        <v>250157682</v>
      </c>
      <c r="L27" s="41">
        <v>6.1</v>
      </c>
      <c r="M27" s="40">
        <v>3197370887</v>
      </c>
      <c r="N27" s="41">
        <v>77.8</v>
      </c>
      <c r="O27" s="40">
        <v>553116829</v>
      </c>
      <c r="P27" s="41">
        <v>111.1</v>
      </c>
      <c r="Q27" s="41">
        <v>-54.8</v>
      </c>
      <c r="T27" s="43"/>
      <c r="U27" s="43"/>
    </row>
    <row r="28" spans="2:21" s="42" customFormat="1" ht="12.75" customHeight="1">
      <c r="B28" s="39" t="s">
        <v>36</v>
      </c>
      <c r="C28" s="40">
        <v>1411445059</v>
      </c>
      <c r="D28" s="40">
        <v>1315081189</v>
      </c>
      <c r="E28" s="40">
        <v>273601680</v>
      </c>
      <c r="F28" s="41">
        <v>19.4</v>
      </c>
      <c r="G28" s="40">
        <v>235579779</v>
      </c>
      <c r="H28" s="41">
        <v>16.7</v>
      </c>
      <c r="I28" s="40">
        <v>237311790</v>
      </c>
      <c r="J28" s="41">
        <v>18</v>
      </c>
      <c r="K28" s="40">
        <v>180452281</v>
      </c>
      <c r="L28" s="41">
        <v>13.7</v>
      </c>
      <c r="M28" s="40">
        <v>926945530</v>
      </c>
      <c r="N28" s="41">
        <v>70.5</v>
      </c>
      <c r="O28" s="40">
        <v>74401214</v>
      </c>
      <c r="P28" s="41">
        <v>55.4</v>
      </c>
      <c r="Q28" s="41">
        <v>142.5</v>
      </c>
      <c r="T28" s="43"/>
      <c r="U28" s="43"/>
    </row>
    <row r="29" spans="2:21" s="42" customFormat="1" ht="12.75" customHeight="1">
      <c r="B29" s="39" t="s">
        <v>37</v>
      </c>
      <c r="C29" s="40">
        <v>56552764</v>
      </c>
      <c r="D29" s="40">
        <v>56900391</v>
      </c>
      <c r="E29" s="40">
        <v>143050</v>
      </c>
      <c r="F29" s="41">
        <v>0.3</v>
      </c>
      <c r="G29" s="40">
        <v>99146</v>
      </c>
      <c r="H29" s="41">
        <v>0.2</v>
      </c>
      <c r="I29" s="40">
        <v>113207</v>
      </c>
      <c r="J29" s="41">
        <v>0.2</v>
      </c>
      <c r="K29" s="40">
        <v>3501160</v>
      </c>
      <c r="L29" s="41">
        <v>6.2</v>
      </c>
      <c r="M29" s="40">
        <v>3856563</v>
      </c>
      <c r="N29" s="41">
        <v>6.8</v>
      </c>
      <c r="O29" s="40">
        <v>968836</v>
      </c>
      <c r="P29" s="41">
        <v>9.9</v>
      </c>
      <c r="Q29" s="41">
        <v>261.4</v>
      </c>
      <c r="T29" s="43"/>
      <c r="U29" s="43"/>
    </row>
    <row r="30" spans="2:21" s="34" customFormat="1" ht="4.5" customHeight="1">
      <c r="B30" s="31"/>
      <c r="C30" s="44"/>
      <c r="D30" s="44"/>
      <c r="E30" s="44"/>
      <c r="F30" s="33"/>
      <c r="G30" s="44"/>
      <c r="H30" s="33"/>
      <c r="I30" s="44"/>
      <c r="J30" s="33"/>
      <c r="K30" s="44"/>
      <c r="L30" s="33"/>
      <c r="M30" s="44"/>
      <c r="N30" s="33"/>
      <c r="O30" s="44"/>
      <c r="P30" s="33"/>
      <c r="Q30" s="33"/>
      <c r="T30"/>
      <c r="U30"/>
    </row>
    <row r="31" spans="2:21" s="45" customFormat="1" ht="15.75" customHeight="1">
      <c r="B31" s="35" t="s">
        <v>38</v>
      </c>
      <c r="C31" s="36">
        <v>22129048303</v>
      </c>
      <c r="D31" s="36">
        <v>20359753559</v>
      </c>
      <c r="E31" s="36">
        <v>3949668008</v>
      </c>
      <c r="F31" s="37">
        <v>17.8</v>
      </c>
      <c r="G31" s="36">
        <v>3899410869</v>
      </c>
      <c r="H31" s="37">
        <v>17.6</v>
      </c>
      <c r="I31" s="36">
        <v>3798118329</v>
      </c>
      <c r="J31" s="37">
        <v>18.7</v>
      </c>
      <c r="K31" s="36">
        <v>4156686437</v>
      </c>
      <c r="L31" s="37">
        <v>20.4</v>
      </c>
      <c r="M31" s="36">
        <v>15803883643</v>
      </c>
      <c r="N31" s="37">
        <v>77.6</v>
      </c>
      <c r="O31" s="36">
        <v>3920748397</v>
      </c>
      <c r="P31" s="37">
        <v>81.3</v>
      </c>
      <c r="Q31" s="37">
        <v>6</v>
      </c>
      <c r="T31" s="46"/>
      <c r="U31" s="46"/>
    </row>
    <row r="32" spans="2:21" s="42" customFormat="1" ht="12.75" customHeight="1">
      <c r="B32" s="47" t="s">
        <v>39</v>
      </c>
      <c r="C32" s="40">
        <v>6886095364</v>
      </c>
      <c r="D32" s="40">
        <v>5972136374</v>
      </c>
      <c r="E32" s="40">
        <v>1324535251</v>
      </c>
      <c r="F32" s="41">
        <v>19.2</v>
      </c>
      <c r="G32" s="40">
        <v>1304529381</v>
      </c>
      <c r="H32" s="41">
        <v>18.9</v>
      </c>
      <c r="I32" s="40">
        <v>1479023124</v>
      </c>
      <c r="J32" s="41">
        <v>24.8</v>
      </c>
      <c r="K32" s="40">
        <v>1379253947</v>
      </c>
      <c r="L32" s="41">
        <v>23.1</v>
      </c>
      <c r="M32" s="40">
        <v>5487341703</v>
      </c>
      <c r="N32" s="41">
        <v>91.9</v>
      </c>
      <c r="O32" s="40">
        <v>1304827280</v>
      </c>
      <c r="P32" s="41">
        <v>93</v>
      </c>
      <c r="Q32" s="41">
        <v>5.7</v>
      </c>
      <c r="T32" s="43"/>
      <c r="U32" s="43"/>
    </row>
    <row r="33" spans="2:21" s="42" customFormat="1" ht="12.75" customHeight="1">
      <c r="B33" s="47" t="s">
        <v>40</v>
      </c>
      <c r="C33" s="40">
        <v>318815343</v>
      </c>
      <c r="D33" s="40">
        <v>309435359</v>
      </c>
      <c r="E33" s="40">
        <v>56662885</v>
      </c>
      <c r="F33" s="41">
        <v>17.8</v>
      </c>
      <c r="G33" s="40">
        <v>55620099</v>
      </c>
      <c r="H33" s="41">
        <v>17.4</v>
      </c>
      <c r="I33" s="40">
        <v>77722262</v>
      </c>
      <c r="J33" s="41">
        <v>25.1</v>
      </c>
      <c r="K33" s="40">
        <v>71544267</v>
      </c>
      <c r="L33" s="41">
        <v>23.1</v>
      </c>
      <c r="M33" s="40">
        <v>261549513</v>
      </c>
      <c r="N33" s="41">
        <v>84.5</v>
      </c>
      <c r="O33" s="40">
        <v>64454599</v>
      </c>
      <c r="P33" s="41">
        <v>104</v>
      </c>
      <c r="Q33" s="41">
        <v>11</v>
      </c>
      <c r="T33" s="43"/>
      <c r="U33" s="43"/>
    </row>
    <row r="34" spans="2:21" s="42" customFormat="1" ht="12.75" customHeight="1">
      <c r="B34" s="47" t="s">
        <v>41</v>
      </c>
      <c r="C34" s="40">
        <v>2077460830</v>
      </c>
      <c r="D34" s="40">
        <v>2758410847</v>
      </c>
      <c r="E34" s="40">
        <v>500316794</v>
      </c>
      <c r="F34" s="41">
        <v>24.1</v>
      </c>
      <c r="G34" s="40">
        <v>180282556</v>
      </c>
      <c r="H34" s="41">
        <v>8.7</v>
      </c>
      <c r="I34" s="40">
        <v>105379481</v>
      </c>
      <c r="J34" s="41">
        <v>3.8</v>
      </c>
      <c r="K34" s="40">
        <v>809032007</v>
      </c>
      <c r="L34" s="41">
        <v>29.3</v>
      </c>
      <c r="M34" s="40">
        <v>1595010838</v>
      </c>
      <c r="N34" s="41">
        <v>57.8</v>
      </c>
      <c r="O34" s="40">
        <v>390201271</v>
      </c>
      <c r="P34" s="41">
        <v>118.8</v>
      </c>
      <c r="Q34" s="41">
        <v>107.3</v>
      </c>
      <c r="T34" s="43"/>
      <c r="U34" s="43"/>
    </row>
    <row r="35" spans="2:21" s="42" customFormat="1" ht="12.75" customHeight="1">
      <c r="B35" s="47" t="s">
        <v>42</v>
      </c>
      <c r="C35" s="40">
        <v>1877338246</v>
      </c>
      <c r="D35" s="40">
        <v>1238675870</v>
      </c>
      <c r="E35" s="40">
        <v>237068547</v>
      </c>
      <c r="F35" s="41">
        <v>12.6</v>
      </c>
      <c r="G35" s="40">
        <v>287924266</v>
      </c>
      <c r="H35" s="41">
        <v>15.3</v>
      </c>
      <c r="I35" s="40">
        <v>159828664</v>
      </c>
      <c r="J35" s="41">
        <v>12.9</v>
      </c>
      <c r="K35" s="40">
        <v>137767175</v>
      </c>
      <c r="L35" s="41">
        <v>11.1</v>
      </c>
      <c r="M35" s="40">
        <v>822588652</v>
      </c>
      <c r="N35" s="41">
        <v>66.4</v>
      </c>
      <c r="O35" s="40">
        <v>583366055</v>
      </c>
      <c r="P35" s="41">
        <v>54</v>
      </c>
      <c r="Q35" s="41">
        <v>-76.4</v>
      </c>
      <c r="T35" s="43"/>
      <c r="U35" s="43"/>
    </row>
    <row r="36" spans="2:21" s="42" customFormat="1" ht="12.75" customHeight="1">
      <c r="B36" s="47" t="s">
        <v>43</v>
      </c>
      <c r="C36" s="40">
        <v>830551910</v>
      </c>
      <c r="D36" s="40">
        <v>1128153646</v>
      </c>
      <c r="E36" s="40">
        <v>22847395</v>
      </c>
      <c r="F36" s="41">
        <v>2.8</v>
      </c>
      <c r="G36" s="40">
        <v>303767620</v>
      </c>
      <c r="H36" s="41">
        <v>36.6</v>
      </c>
      <c r="I36" s="40">
        <v>150324527</v>
      </c>
      <c r="J36" s="41">
        <v>13.3</v>
      </c>
      <c r="K36" s="40">
        <v>84191664</v>
      </c>
      <c r="L36" s="41">
        <v>7.5</v>
      </c>
      <c r="M36" s="40">
        <v>561131206</v>
      </c>
      <c r="N36" s="41">
        <v>49.7</v>
      </c>
      <c r="O36" s="40">
        <v>79208722</v>
      </c>
      <c r="P36" s="41">
        <v>75.2</v>
      </c>
      <c r="Q36" s="41">
        <v>6.3</v>
      </c>
      <c r="T36" s="43"/>
      <c r="U36" s="43"/>
    </row>
    <row r="37" spans="2:21" s="42" customFormat="1" ht="12.75" customHeight="1">
      <c r="B37" s="47" t="s">
        <v>44</v>
      </c>
      <c r="C37" s="40">
        <v>6036390110</v>
      </c>
      <c r="D37" s="40">
        <v>5442902906</v>
      </c>
      <c r="E37" s="40">
        <v>1282828983</v>
      </c>
      <c r="F37" s="41">
        <v>21.3</v>
      </c>
      <c r="G37" s="40">
        <v>978534174</v>
      </c>
      <c r="H37" s="41">
        <v>16.2</v>
      </c>
      <c r="I37" s="40">
        <v>1108577274</v>
      </c>
      <c r="J37" s="41">
        <v>20.4</v>
      </c>
      <c r="K37" s="40">
        <v>968333730</v>
      </c>
      <c r="L37" s="41">
        <v>17.8</v>
      </c>
      <c r="M37" s="40">
        <v>4338274161</v>
      </c>
      <c r="N37" s="41">
        <v>79.7</v>
      </c>
      <c r="O37" s="40">
        <v>712955721</v>
      </c>
      <c r="P37" s="41">
        <v>77.3</v>
      </c>
      <c r="Q37" s="41">
        <v>35.8</v>
      </c>
      <c r="T37" s="43"/>
      <c r="U37" s="43"/>
    </row>
    <row r="38" spans="2:21" s="42" customFormat="1" ht="12.75" customHeight="1">
      <c r="B38" s="47" t="s">
        <v>45</v>
      </c>
      <c r="C38" s="40">
        <v>525465724</v>
      </c>
      <c r="D38" s="40">
        <v>467964715</v>
      </c>
      <c r="E38" s="40">
        <v>57391715</v>
      </c>
      <c r="F38" s="41">
        <v>10.9</v>
      </c>
      <c r="G38" s="40">
        <v>92965159</v>
      </c>
      <c r="H38" s="41">
        <v>17.7</v>
      </c>
      <c r="I38" s="40">
        <v>83910316</v>
      </c>
      <c r="J38" s="41">
        <v>17.9</v>
      </c>
      <c r="K38" s="40">
        <v>83957036</v>
      </c>
      <c r="L38" s="41">
        <v>17.9</v>
      </c>
      <c r="M38" s="40">
        <v>318224226</v>
      </c>
      <c r="N38" s="41">
        <v>68</v>
      </c>
      <c r="O38" s="40">
        <v>69376077</v>
      </c>
      <c r="P38" s="41">
        <v>62.1</v>
      </c>
      <c r="Q38" s="41">
        <v>21</v>
      </c>
      <c r="T38" s="43"/>
      <c r="U38" s="43"/>
    </row>
    <row r="39" spans="2:21" s="42" customFormat="1" ht="12.75" customHeight="1">
      <c r="B39" s="47" t="s">
        <v>46</v>
      </c>
      <c r="C39" s="40">
        <v>1847241068</v>
      </c>
      <c r="D39" s="40">
        <v>1558827513</v>
      </c>
      <c r="E39" s="40">
        <v>254046969</v>
      </c>
      <c r="F39" s="41">
        <v>13.8</v>
      </c>
      <c r="G39" s="40">
        <v>434125087</v>
      </c>
      <c r="H39" s="41">
        <v>23.5</v>
      </c>
      <c r="I39" s="40">
        <v>361349673</v>
      </c>
      <c r="J39" s="41">
        <v>23.2</v>
      </c>
      <c r="K39" s="40">
        <v>311042004</v>
      </c>
      <c r="L39" s="41">
        <v>20</v>
      </c>
      <c r="M39" s="40">
        <v>1360563733</v>
      </c>
      <c r="N39" s="41">
        <v>87.3</v>
      </c>
      <c r="O39" s="40">
        <v>450530180</v>
      </c>
      <c r="P39" s="41">
        <v>84.2</v>
      </c>
      <c r="Q39" s="41">
        <v>-31</v>
      </c>
      <c r="T39" s="43"/>
      <c r="U39" s="43"/>
    </row>
    <row r="40" spans="2:21" s="42" customFormat="1" ht="12.75" customHeight="1">
      <c r="B40" s="47" t="s">
        <v>35</v>
      </c>
      <c r="C40" s="40">
        <v>232940984</v>
      </c>
      <c r="D40" s="40">
        <v>250775503</v>
      </c>
      <c r="E40" s="40">
        <v>21415675</v>
      </c>
      <c r="F40" s="41">
        <v>9.2</v>
      </c>
      <c r="G40" s="40">
        <v>16557571</v>
      </c>
      <c r="H40" s="41">
        <v>7.1</v>
      </c>
      <c r="I40" s="40">
        <v>17776897</v>
      </c>
      <c r="J40" s="41">
        <v>7.1</v>
      </c>
      <c r="K40" s="40">
        <v>82503207</v>
      </c>
      <c r="L40" s="41">
        <v>32.9</v>
      </c>
      <c r="M40" s="40">
        <v>138253350</v>
      </c>
      <c r="N40" s="41">
        <v>55.1</v>
      </c>
      <c r="O40" s="40">
        <v>24662504</v>
      </c>
      <c r="P40" s="41">
        <v>54.7</v>
      </c>
      <c r="Q40" s="41">
        <v>234.5</v>
      </c>
      <c r="T40" s="43"/>
      <c r="U40" s="43"/>
    </row>
    <row r="41" spans="2:21" s="42" customFormat="1" ht="12.75" customHeight="1">
      <c r="B41" s="47" t="s">
        <v>47</v>
      </c>
      <c r="C41" s="40">
        <v>1494854059</v>
      </c>
      <c r="D41" s="40">
        <v>1230576161</v>
      </c>
      <c r="E41" s="40">
        <v>199591746</v>
      </c>
      <c r="F41" s="41">
        <v>13.4</v>
      </c>
      <c r="G41" s="40">
        <v>245081666</v>
      </c>
      <c r="H41" s="41">
        <v>16.4</v>
      </c>
      <c r="I41" s="40">
        <v>254122525</v>
      </c>
      <c r="J41" s="41">
        <v>20.7</v>
      </c>
      <c r="K41" s="40">
        <v>228266251</v>
      </c>
      <c r="L41" s="41">
        <v>18.5</v>
      </c>
      <c r="M41" s="40">
        <v>927062188</v>
      </c>
      <c r="N41" s="41">
        <v>75.3</v>
      </c>
      <c r="O41" s="40">
        <v>240248475</v>
      </c>
      <c r="P41" s="41">
        <v>64.9</v>
      </c>
      <c r="Q41" s="41">
        <v>-5</v>
      </c>
      <c r="T41" s="43"/>
      <c r="U41" s="43"/>
    </row>
    <row r="42" spans="2:21" s="42" customFormat="1" ht="12.75" customHeight="1">
      <c r="B42" s="48" t="s">
        <v>48</v>
      </c>
      <c r="C42" s="40">
        <v>1894665</v>
      </c>
      <c r="D42" s="40">
        <v>1894665</v>
      </c>
      <c r="E42" s="40">
        <v>-7037952</v>
      </c>
      <c r="F42" s="41">
        <v>-371.5</v>
      </c>
      <c r="G42" s="40">
        <v>23290</v>
      </c>
      <c r="H42" s="41">
        <v>1.2</v>
      </c>
      <c r="I42" s="40">
        <v>103586</v>
      </c>
      <c r="J42" s="41">
        <v>5.5</v>
      </c>
      <c r="K42" s="40">
        <v>795149</v>
      </c>
      <c r="L42" s="41">
        <v>42</v>
      </c>
      <c r="M42" s="40">
        <v>-6115927</v>
      </c>
      <c r="N42" s="41">
        <v>-322.8</v>
      </c>
      <c r="O42" s="40">
        <v>917513</v>
      </c>
      <c r="P42" s="41">
        <v>86.4</v>
      </c>
      <c r="Q42" s="41">
        <v>-13.3</v>
      </c>
      <c r="T42" s="43"/>
      <c r="U42" s="43"/>
    </row>
    <row r="43" spans="2:17" ht="4.5" customHeight="1">
      <c r="B43" s="49"/>
      <c r="C43" s="50"/>
      <c r="D43" s="50"/>
      <c r="E43" s="50"/>
      <c r="F43" s="51"/>
      <c r="G43" s="50"/>
      <c r="H43" s="51"/>
      <c r="I43" s="50"/>
      <c r="J43" s="51"/>
      <c r="K43" s="50"/>
      <c r="L43" s="51"/>
      <c r="M43" s="50"/>
      <c r="N43" s="51"/>
      <c r="O43" s="50"/>
      <c r="P43" s="51"/>
      <c r="Q43" s="51"/>
    </row>
    <row r="44" spans="2:21" s="34" customFormat="1" ht="15.75" customHeight="1">
      <c r="B44" s="52" t="s">
        <v>49</v>
      </c>
      <c r="C44" s="53">
        <v>-3960177079</v>
      </c>
      <c r="D44" s="53">
        <v>-1472234810</v>
      </c>
      <c r="E44" s="53">
        <v>981030406</v>
      </c>
      <c r="F44" s="54"/>
      <c r="G44" s="53">
        <v>-151442104</v>
      </c>
      <c r="H44" s="54"/>
      <c r="I44" s="53">
        <v>784674252</v>
      </c>
      <c r="J44" s="54"/>
      <c r="K44" s="53">
        <v>-1299566207</v>
      </c>
      <c r="L44" s="54"/>
      <c r="M44" s="53">
        <v>314696347</v>
      </c>
      <c r="N44" s="54"/>
      <c r="O44" s="53">
        <v>-464906226</v>
      </c>
      <c r="P44" s="54"/>
      <c r="Q44" s="54"/>
      <c r="R44" s="55"/>
      <c r="T44"/>
      <c r="U44"/>
    </row>
    <row r="45" spans="2:21" s="42" customFormat="1" ht="13.5" customHeight="1">
      <c r="B45" s="39" t="s">
        <v>50</v>
      </c>
      <c r="C45" s="40">
        <v>2075537286</v>
      </c>
      <c r="D45" s="40">
        <v>2265594386</v>
      </c>
      <c r="E45" s="40">
        <v>166594373</v>
      </c>
      <c r="F45" s="41">
        <v>8</v>
      </c>
      <c r="G45" s="40">
        <v>240989844</v>
      </c>
      <c r="H45" s="41">
        <v>11.6</v>
      </c>
      <c r="I45" s="40">
        <v>211805955</v>
      </c>
      <c r="J45" s="41">
        <v>9.3</v>
      </c>
      <c r="K45" s="40">
        <v>38430877</v>
      </c>
      <c r="L45" s="41">
        <v>1.7</v>
      </c>
      <c r="M45" s="40">
        <v>657821049</v>
      </c>
      <c r="N45" s="41">
        <v>29</v>
      </c>
      <c r="O45" s="40">
        <v>226773781</v>
      </c>
      <c r="P45" s="41">
        <v>37</v>
      </c>
      <c r="Q45" s="41">
        <v>-83.1</v>
      </c>
      <c r="T45" s="43"/>
      <c r="U45" s="43"/>
    </row>
    <row r="46" spans="2:21" s="42" customFormat="1" ht="13.5" customHeight="1">
      <c r="B46" s="39" t="s">
        <v>51</v>
      </c>
      <c r="C46" s="40">
        <v>5611969</v>
      </c>
      <c r="D46" s="40">
        <v>5724189</v>
      </c>
      <c r="E46" s="40">
        <v>1167325</v>
      </c>
      <c r="F46" s="41">
        <v>20.8</v>
      </c>
      <c r="G46" s="40">
        <v>1739659</v>
      </c>
      <c r="H46" s="41">
        <v>31</v>
      </c>
      <c r="I46" s="40">
        <v>5082851</v>
      </c>
      <c r="J46" s="41">
        <v>88.8</v>
      </c>
      <c r="K46" s="40">
        <v>88374</v>
      </c>
      <c r="L46" s="41">
        <v>1.5</v>
      </c>
      <c r="M46" s="40">
        <v>8078209</v>
      </c>
      <c r="N46" s="41">
        <v>141.1</v>
      </c>
      <c r="O46" s="40">
        <v>1979752</v>
      </c>
      <c r="P46" s="41">
        <v>195.8</v>
      </c>
      <c r="Q46" s="41">
        <v>-95.5</v>
      </c>
      <c r="T46" s="43"/>
      <c r="U46" s="43"/>
    </row>
    <row r="47" spans="2:21" s="42" customFormat="1" ht="13.5" customHeight="1">
      <c r="B47" s="39" t="s">
        <v>52</v>
      </c>
      <c r="C47" s="40">
        <v>96200000</v>
      </c>
      <c r="D47" s="40">
        <v>102174611</v>
      </c>
      <c r="E47" s="40">
        <v>0</v>
      </c>
      <c r="F47" s="41">
        <v>0</v>
      </c>
      <c r="G47" s="40">
        <v>436785</v>
      </c>
      <c r="H47" s="41">
        <v>0.5</v>
      </c>
      <c r="I47" s="40">
        <v>0</v>
      </c>
      <c r="J47" s="41">
        <v>0</v>
      </c>
      <c r="K47" s="40">
        <v>380137</v>
      </c>
      <c r="L47" s="41">
        <v>0.4</v>
      </c>
      <c r="M47" s="40">
        <v>816922</v>
      </c>
      <c r="N47" s="41">
        <v>0.8</v>
      </c>
      <c r="O47" s="40">
        <v>30228290</v>
      </c>
      <c r="P47" s="41">
        <v>86</v>
      </c>
      <c r="Q47" s="41">
        <v>-98.7</v>
      </c>
      <c r="T47" s="43"/>
      <c r="U47" s="43"/>
    </row>
    <row r="48" spans="2:21" s="34" customFormat="1" ht="30.75" customHeight="1">
      <c r="B48" s="56" t="s">
        <v>53</v>
      </c>
      <c r="C48" s="53">
        <v>-1782827824</v>
      </c>
      <c r="D48" s="53">
        <v>901258376</v>
      </c>
      <c r="E48" s="53">
        <v>1148792104</v>
      </c>
      <c r="F48" s="54"/>
      <c r="G48" s="53">
        <v>91724184</v>
      </c>
      <c r="H48" s="54"/>
      <c r="I48" s="53">
        <v>1001563058</v>
      </c>
      <c r="J48" s="54"/>
      <c r="K48" s="53">
        <v>-1260666819</v>
      </c>
      <c r="L48" s="54"/>
      <c r="M48" s="53">
        <v>981412527</v>
      </c>
      <c r="N48" s="54"/>
      <c r="O48" s="53">
        <v>-205924403</v>
      </c>
      <c r="P48" s="54"/>
      <c r="Q48" s="54"/>
      <c r="R48" s="57"/>
      <c r="T48"/>
      <c r="U48"/>
    </row>
    <row r="49" spans="2:21" s="42" customFormat="1" ht="13.5" customHeight="1">
      <c r="B49" s="48" t="s">
        <v>54</v>
      </c>
      <c r="C49" s="40">
        <v>0</v>
      </c>
      <c r="D49" s="40">
        <v>0</v>
      </c>
      <c r="E49" s="40">
        <v>0</v>
      </c>
      <c r="F49" s="41">
        <v>0</v>
      </c>
      <c r="G49" s="40">
        <v>0</v>
      </c>
      <c r="H49" s="41">
        <v>0</v>
      </c>
      <c r="I49" s="40">
        <v>0</v>
      </c>
      <c r="J49" s="41">
        <v>0</v>
      </c>
      <c r="K49" s="40">
        <v>0</v>
      </c>
      <c r="L49" s="41">
        <v>0</v>
      </c>
      <c r="M49" s="40">
        <v>0</v>
      </c>
      <c r="N49" s="41">
        <v>0</v>
      </c>
      <c r="O49" s="40">
        <v>0</v>
      </c>
      <c r="P49" s="41">
        <v>0</v>
      </c>
      <c r="Q49" s="41">
        <v>0</v>
      </c>
      <c r="T49" s="43"/>
      <c r="U49" s="43"/>
    </row>
    <row r="50" spans="2:21" s="34" customFormat="1" ht="15.75" customHeight="1">
      <c r="B50" s="52" t="s">
        <v>55</v>
      </c>
      <c r="C50" s="53">
        <v>-1782827824</v>
      </c>
      <c r="D50" s="53">
        <v>901258376</v>
      </c>
      <c r="E50" s="53">
        <v>1148792104</v>
      </c>
      <c r="F50" s="54"/>
      <c r="G50" s="53">
        <v>91724184</v>
      </c>
      <c r="H50" s="54"/>
      <c r="I50" s="53">
        <v>1001563058</v>
      </c>
      <c r="J50" s="54"/>
      <c r="K50" s="53">
        <v>-1260666819</v>
      </c>
      <c r="L50" s="54"/>
      <c r="M50" s="53">
        <v>981412527</v>
      </c>
      <c r="N50" s="54"/>
      <c r="O50" s="53">
        <v>-205924403</v>
      </c>
      <c r="P50" s="54"/>
      <c r="Q50" s="54"/>
      <c r="R50" s="55"/>
      <c r="T50"/>
      <c r="U50"/>
    </row>
    <row r="51" spans="2:21" s="42" customFormat="1" ht="13.5" customHeight="1">
      <c r="B51" s="39" t="s">
        <v>56</v>
      </c>
      <c r="C51" s="40">
        <v>0</v>
      </c>
      <c r="D51" s="40">
        <v>0</v>
      </c>
      <c r="E51" s="40">
        <v>0</v>
      </c>
      <c r="F51" s="41">
        <v>0</v>
      </c>
      <c r="G51" s="40">
        <v>0</v>
      </c>
      <c r="H51" s="41">
        <v>0</v>
      </c>
      <c r="I51" s="40">
        <v>0</v>
      </c>
      <c r="J51" s="41">
        <v>0</v>
      </c>
      <c r="K51" s="40">
        <v>0</v>
      </c>
      <c r="L51" s="41">
        <v>0</v>
      </c>
      <c r="M51" s="40">
        <v>0</v>
      </c>
      <c r="N51" s="41">
        <v>0</v>
      </c>
      <c r="O51" s="40">
        <v>0</v>
      </c>
      <c r="P51" s="41">
        <v>0</v>
      </c>
      <c r="Q51" s="41">
        <v>0</v>
      </c>
      <c r="T51" s="43"/>
      <c r="U51" s="43"/>
    </row>
    <row r="52" spans="2:21" s="34" customFormat="1" ht="15.75" customHeight="1">
      <c r="B52" s="52" t="s">
        <v>57</v>
      </c>
      <c r="C52" s="53">
        <v>-1782827824</v>
      </c>
      <c r="D52" s="53">
        <v>901258376</v>
      </c>
      <c r="E52" s="53">
        <v>1148792104</v>
      </c>
      <c r="F52" s="54"/>
      <c r="G52" s="53">
        <v>91724184</v>
      </c>
      <c r="H52" s="54"/>
      <c r="I52" s="53">
        <v>1001563058</v>
      </c>
      <c r="J52" s="54"/>
      <c r="K52" s="53">
        <v>-1260666819</v>
      </c>
      <c r="L52" s="54"/>
      <c r="M52" s="53">
        <v>981412527</v>
      </c>
      <c r="N52" s="54"/>
      <c r="O52" s="53">
        <v>-205924403</v>
      </c>
      <c r="P52" s="54"/>
      <c r="Q52" s="54"/>
      <c r="R52" s="55"/>
      <c r="T52"/>
      <c r="U52"/>
    </row>
    <row r="53" spans="2:21" s="42" customFormat="1" ht="13.5" customHeight="1">
      <c r="B53" s="39" t="s">
        <v>58</v>
      </c>
      <c r="C53" s="40">
        <v>0</v>
      </c>
      <c r="D53" s="40">
        <v>0</v>
      </c>
      <c r="E53" s="40">
        <v>0</v>
      </c>
      <c r="F53" s="41">
        <v>0</v>
      </c>
      <c r="G53" s="40">
        <v>0</v>
      </c>
      <c r="H53" s="41">
        <v>0</v>
      </c>
      <c r="I53" s="40">
        <v>0</v>
      </c>
      <c r="J53" s="41">
        <v>0</v>
      </c>
      <c r="K53" s="40">
        <v>0</v>
      </c>
      <c r="L53" s="41">
        <v>0</v>
      </c>
      <c r="M53" s="40">
        <v>0</v>
      </c>
      <c r="N53" s="41">
        <v>0</v>
      </c>
      <c r="O53" s="40">
        <v>0</v>
      </c>
      <c r="P53" s="41">
        <v>0</v>
      </c>
      <c r="Q53" s="41">
        <v>0</v>
      </c>
      <c r="T53" s="43"/>
      <c r="U53" s="43"/>
    </row>
    <row r="54" spans="2:21" s="34" customFormat="1" ht="15.75" customHeight="1">
      <c r="B54" s="52" t="s">
        <v>59</v>
      </c>
      <c r="C54" s="53">
        <v>-1782827824</v>
      </c>
      <c r="D54" s="53">
        <v>901258376</v>
      </c>
      <c r="E54" s="53">
        <v>1148792104</v>
      </c>
      <c r="F54" s="54"/>
      <c r="G54" s="53">
        <v>91724184</v>
      </c>
      <c r="H54" s="54"/>
      <c r="I54" s="53">
        <v>1001563058</v>
      </c>
      <c r="J54" s="54"/>
      <c r="K54" s="53">
        <v>-1260666819</v>
      </c>
      <c r="L54" s="54"/>
      <c r="M54" s="53">
        <v>981412527</v>
      </c>
      <c r="N54" s="54"/>
      <c r="O54" s="53">
        <v>-205924403</v>
      </c>
      <c r="P54" s="54"/>
      <c r="Q54" s="54"/>
      <c r="R54" s="55"/>
      <c r="T54"/>
      <c r="U54"/>
    </row>
    <row r="55" spans="2:21" s="34" customFormat="1" ht="15"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0"/>
      <c r="N55" s="60"/>
      <c r="O55" s="60"/>
      <c r="P55" s="60"/>
      <c r="Q55" s="60"/>
      <c r="T55"/>
      <c r="U55"/>
    </row>
    <row r="56" spans="2:21" s="34" customFormat="1" ht="18">
      <c r="B56" s="8" t="s">
        <v>60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T56"/>
      <c r="U56"/>
    </row>
    <row r="57" spans="2:17" ht="15" customHeight="1">
      <c r="B57" s="9"/>
      <c r="C57" s="10" t="s">
        <v>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  <c r="O57" s="61" t="s">
        <v>4</v>
      </c>
      <c r="P57" s="62"/>
      <c r="Q57" s="15" t="s">
        <v>5</v>
      </c>
    </row>
    <row r="58" spans="2:22" ht="15" customHeight="1">
      <c r="B58" s="16"/>
      <c r="C58" s="63" t="s">
        <v>6</v>
      </c>
      <c r="D58" s="64"/>
      <c r="E58" s="63" t="s">
        <v>7</v>
      </c>
      <c r="F58" s="63"/>
      <c r="G58" s="63" t="s">
        <v>8</v>
      </c>
      <c r="H58" s="63"/>
      <c r="I58" s="63" t="s">
        <v>9</v>
      </c>
      <c r="J58" s="63"/>
      <c r="K58" s="63" t="s">
        <v>10</v>
      </c>
      <c r="L58" s="63"/>
      <c r="M58" s="63" t="s">
        <v>11</v>
      </c>
      <c r="N58" s="63"/>
      <c r="O58" s="63" t="s">
        <v>10</v>
      </c>
      <c r="P58" s="65"/>
      <c r="Q58" s="20"/>
      <c r="T58" s="4"/>
      <c r="V58"/>
    </row>
    <row r="59" spans="2:17" ht="54.75" customHeight="1">
      <c r="B59" s="26" t="s">
        <v>12</v>
      </c>
      <c r="C59" s="23" t="s">
        <v>13</v>
      </c>
      <c r="D59" s="23" t="s">
        <v>14</v>
      </c>
      <c r="E59" s="23" t="s">
        <v>15</v>
      </c>
      <c r="F59" s="24" t="s">
        <v>16</v>
      </c>
      <c r="G59" s="23" t="s">
        <v>15</v>
      </c>
      <c r="H59" s="24" t="s">
        <v>17</v>
      </c>
      <c r="I59" s="23" t="s">
        <v>15</v>
      </c>
      <c r="J59" s="24" t="s">
        <v>18</v>
      </c>
      <c r="K59" s="23" t="s">
        <v>15</v>
      </c>
      <c r="L59" s="24" t="s">
        <v>19</v>
      </c>
      <c r="M59" s="23" t="s">
        <v>15</v>
      </c>
      <c r="N59" s="24" t="s">
        <v>20</v>
      </c>
      <c r="O59" s="23" t="s">
        <v>15</v>
      </c>
      <c r="P59" s="24" t="s">
        <v>20</v>
      </c>
      <c r="Q59" s="25"/>
    </row>
    <row r="60" spans="2:17" ht="4.5" customHeight="1">
      <c r="B60" s="66"/>
      <c r="C60" s="27"/>
      <c r="D60" s="27"/>
      <c r="E60" s="27"/>
      <c r="F60" s="28"/>
      <c r="G60" s="27"/>
      <c r="H60" s="28"/>
      <c r="I60" s="27"/>
      <c r="J60" s="28"/>
      <c r="K60" s="27"/>
      <c r="L60" s="28"/>
      <c r="M60" s="27"/>
      <c r="N60" s="28"/>
      <c r="O60" s="29"/>
      <c r="P60" s="30"/>
      <c r="Q60" s="30"/>
    </row>
    <row r="61" spans="2:21" s="34" customFormat="1" ht="15.75" customHeight="1">
      <c r="B61" s="31" t="s">
        <v>61</v>
      </c>
      <c r="C61" s="32"/>
      <c r="D61" s="32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3"/>
      <c r="T61"/>
      <c r="U61"/>
    </row>
    <row r="62" spans="2:21" s="38" customFormat="1" ht="15.75" customHeight="1">
      <c r="B62" s="35" t="s">
        <v>62</v>
      </c>
      <c r="C62" s="36">
        <v>3399079064</v>
      </c>
      <c r="D62" s="36">
        <v>3252212834</v>
      </c>
      <c r="E62" s="36">
        <v>2496015526</v>
      </c>
      <c r="F62" s="37">
        <v>73.4</v>
      </c>
      <c r="G62" s="36">
        <v>361067293</v>
      </c>
      <c r="H62" s="37">
        <v>10.6</v>
      </c>
      <c r="I62" s="36">
        <v>223444676</v>
      </c>
      <c r="J62" s="37">
        <v>6.9</v>
      </c>
      <c r="K62" s="36">
        <v>554094637</v>
      </c>
      <c r="L62" s="37">
        <v>17</v>
      </c>
      <c r="M62" s="36">
        <v>3634622132</v>
      </c>
      <c r="N62" s="37">
        <v>111.8</v>
      </c>
      <c r="O62" s="36">
        <v>575012063</v>
      </c>
      <c r="P62" s="37">
        <v>41.3</v>
      </c>
      <c r="Q62" s="37">
        <v>-3.6</v>
      </c>
      <c r="T62"/>
      <c r="U62"/>
    </row>
    <row r="63" spans="2:17" ht="12.75" customHeight="1">
      <c r="B63" s="67" t="s">
        <v>63</v>
      </c>
      <c r="C63" s="50">
        <v>2484786068</v>
      </c>
      <c r="D63" s="50">
        <v>2027982495</v>
      </c>
      <c r="E63" s="50">
        <v>1165725464</v>
      </c>
      <c r="F63" s="51">
        <v>46.9</v>
      </c>
      <c r="G63" s="50">
        <v>285636446</v>
      </c>
      <c r="H63" s="51">
        <v>11.5</v>
      </c>
      <c r="I63" s="50">
        <v>145440615</v>
      </c>
      <c r="J63" s="51">
        <v>7.2</v>
      </c>
      <c r="K63" s="50">
        <v>533925765</v>
      </c>
      <c r="L63" s="51">
        <v>26.3</v>
      </c>
      <c r="M63" s="50">
        <v>2130728290</v>
      </c>
      <c r="N63" s="51">
        <v>105.1</v>
      </c>
      <c r="O63" s="50">
        <v>494092124</v>
      </c>
      <c r="P63" s="51">
        <v>58.1</v>
      </c>
      <c r="Q63" s="51">
        <v>8.1</v>
      </c>
    </row>
    <row r="64" spans="2:17" ht="12.75" customHeight="1">
      <c r="B64" s="67" t="s">
        <v>64</v>
      </c>
      <c r="C64" s="50">
        <v>0</v>
      </c>
      <c r="D64" s="50">
        <v>0</v>
      </c>
      <c r="E64" s="50">
        <v>0</v>
      </c>
      <c r="F64" s="51">
        <v>0</v>
      </c>
      <c r="G64" s="50">
        <v>0</v>
      </c>
      <c r="H64" s="51">
        <v>0</v>
      </c>
      <c r="I64" s="50">
        <v>0</v>
      </c>
      <c r="J64" s="51">
        <v>0</v>
      </c>
      <c r="K64" s="50">
        <v>0</v>
      </c>
      <c r="L64" s="51">
        <v>0</v>
      </c>
      <c r="M64" s="50">
        <v>0</v>
      </c>
      <c r="N64" s="51">
        <v>0</v>
      </c>
      <c r="O64" s="50">
        <v>1391615</v>
      </c>
      <c r="P64" s="51">
        <v>2.3</v>
      </c>
      <c r="Q64" s="51">
        <v>-100</v>
      </c>
    </row>
    <row r="65" spans="2:17" ht="12.75" customHeight="1">
      <c r="B65" s="67" t="s">
        <v>65</v>
      </c>
      <c r="C65" s="50">
        <v>0</v>
      </c>
      <c r="D65" s="50">
        <v>0</v>
      </c>
      <c r="E65" s="50">
        <v>0</v>
      </c>
      <c r="F65" s="51">
        <v>0</v>
      </c>
      <c r="G65" s="50">
        <v>0</v>
      </c>
      <c r="H65" s="51">
        <v>0</v>
      </c>
      <c r="I65" s="50">
        <v>0</v>
      </c>
      <c r="J65" s="51">
        <v>0</v>
      </c>
      <c r="K65" s="50">
        <v>0</v>
      </c>
      <c r="L65" s="51">
        <v>0</v>
      </c>
      <c r="M65" s="50">
        <v>0</v>
      </c>
      <c r="N65" s="51">
        <v>0</v>
      </c>
      <c r="O65" s="50">
        <v>0</v>
      </c>
      <c r="P65" s="51">
        <v>0</v>
      </c>
      <c r="Q65" s="51">
        <v>0</v>
      </c>
    </row>
    <row r="66" spans="2:17" ht="12.75" customHeight="1">
      <c r="B66" s="67" t="s">
        <v>51</v>
      </c>
      <c r="C66" s="50">
        <v>68976564</v>
      </c>
      <c r="D66" s="50">
        <v>41428679</v>
      </c>
      <c r="E66" s="50">
        <v>3412508</v>
      </c>
      <c r="F66" s="51">
        <v>4.9</v>
      </c>
      <c r="G66" s="50">
        <v>1806030</v>
      </c>
      <c r="H66" s="51">
        <v>2.6</v>
      </c>
      <c r="I66" s="50">
        <v>3623538</v>
      </c>
      <c r="J66" s="51">
        <v>8.7</v>
      </c>
      <c r="K66" s="50">
        <v>1978664</v>
      </c>
      <c r="L66" s="51">
        <v>4.8</v>
      </c>
      <c r="M66" s="50">
        <v>10820740</v>
      </c>
      <c r="N66" s="51">
        <v>26.1</v>
      </c>
      <c r="O66" s="50">
        <v>6664808</v>
      </c>
      <c r="P66" s="51">
        <v>210.8</v>
      </c>
      <c r="Q66" s="51">
        <v>-70.3</v>
      </c>
    </row>
    <row r="67" spans="2:17" ht="12.75" customHeight="1">
      <c r="B67" s="68" t="s">
        <v>66</v>
      </c>
      <c r="C67" s="69">
        <v>2553762632</v>
      </c>
      <c r="D67" s="69">
        <v>2069411174</v>
      </c>
      <c r="E67" s="69">
        <v>1169137972</v>
      </c>
      <c r="F67" s="70">
        <v>45.8</v>
      </c>
      <c r="G67" s="69">
        <v>287442476</v>
      </c>
      <c r="H67" s="70">
        <v>11.3</v>
      </c>
      <c r="I67" s="69">
        <v>149064153</v>
      </c>
      <c r="J67" s="70">
        <v>7.2</v>
      </c>
      <c r="K67" s="69">
        <v>535904429</v>
      </c>
      <c r="L67" s="70">
        <v>25.9</v>
      </c>
      <c r="M67" s="69">
        <v>2141549030</v>
      </c>
      <c r="N67" s="70">
        <v>103.5</v>
      </c>
      <c r="O67" s="69">
        <v>502148547</v>
      </c>
      <c r="P67" s="70">
        <v>57.2</v>
      </c>
      <c r="Q67" s="70">
        <v>6.7</v>
      </c>
    </row>
    <row r="68" spans="2:17" ht="12.75" customHeight="1">
      <c r="B68" s="39" t="s">
        <v>67</v>
      </c>
      <c r="C68" s="50">
        <v>133680353</v>
      </c>
      <c r="D68" s="50">
        <v>107286801</v>
      </c>
      <c r="E68" s="50">
        <v>5968605</v>
      </c>
      <c r="F68" s="51">
        <v>4.5</v>
      </c>
      <c r="G68" s="50">
        <v>9823820</v>
      </c>
      <c r="H68" s="51">
        <v>7.3</v>
      </c>
      <c r="I68" s="50">
        <v>12520172</v>
      </c>
      <c r="J68" s="51">
        <v>11.7</v>
      </c>
      <c r="K68" s="50">
        <v>23112189</v>
      </c>
      <c r="L68" s="51">
        <v>21.5</v>
      </c>
      <c r="M68" s="50">
        <v>51424786</v>
      </c>
      <c r="N68" s="51">
        <v>47.9</v>
      </c>
      <c r="O68" s="50">
        <v>12853970</v>
      </c>
      <c r="P68" s="51">
        <v>131.4</v>
      </c>
      <c r="Q68" s="51">
        <v>79.8</v>
      </c>
    </row>
    <row r="69" spans="2:17" ht="12.75" customHeight="1">
      <c r="B69" s="39" t="s">
        <v>68</v>
      </c>
      <c r="C69" s="50">
        <v>711636079</v>
      </c>
      <c r="D69" s="50">
        <v>1075514859</v>
      </c>
      <c r="E69" s="50">
        <v>1320908949</v>
      </c>
      <c r="F69" s="51">
        <v>185.6</v>
      </c>
      <c r="G69" s="50">
        <v>63800997</v>
      </c>
      <c r="H69" s="51">
        <v>9</v>
      </c>
      <c r="I69" s="50">
        <v>61860351</v>
      </c>
      <c r="J69" s="51">
        <v>5.8</v>
      </c>
      <c r="K69" s="50">
        <v>-4921981</v>
      </c>
      <c r="L69" s="51">
        <v>-0.5</v>
      </c>
      <c r="M69" s="50">
        <v>1441648316</v>
      </c>
      <c r="N69" s="51">
        <v>134</v>
      </c>
      <c r="O69" s="50">
        <v>60009546</v>
      </c>
      <c r="P69" s="51">
        <v>13.3</v>
      </c>
      <c r="Q69" s="51">
        <v>-108.2</v>
      </c>
    </row>
    <row r="70" spans="2:17" ht="12.75" customHeight="1">
      <c r="B70" s="39"/>
      <c r="C70" s="50">
        <v>0</v>
      </c>
      <c r="D70" s="50">
        <v>0</v>
      </c>
      <c r="E70" s="50">
        <v>0</v>
      </c>
      <c r="F70" s="51">
        <v>0</v>
      </c>
      <c r="G70" s="50">
        <v>0</v>
      </c>
      <c r="H70" s="51">
        <v>0</v>
      </c>
      <c r="I70" s="50">
        <v>0</v>
      </c>
      <c r="J70" s="51">
        <v>0</v>
      </c>
      <c r="K70" s="50">
        <v>0</v>
      </c>
      <c r="L70" s="51">
        <v>0</v>
      </c>
      <c r="M70" s="50">
        <v>0</v>
      </c>
      <c r="N70" s="51">
        <v>0</v>
      </c>
      <c r="O70" s="50">
        <v>0</v>
      </c>
      <c r="P70" s="51">
        <v>0</v>
      </c>
      <c r="Q70" s="51">
        <v>0</v>
      </c>
    </row>
    <row r="71" spans="2:21" s="34" customFormat="1" ht="4.5" customHeight="1">
      <c r="B71" s="31"/>
      <c r="C71" s="44"/>
      <c r="D71" s="44"/>
      <c r="E71" s="44"/>
      <c r="F71" s="33"/>
      <c r="G71" s="44"/>
      <c r="H71" s="33"/>
      <c r="I71" s="44"/>
      <c r="J71" s="33"/>
      <c r="K71" s="44"/>
      <c r="L71" s="33"/>
      <c r="M71" s="44"/>
      <c r="N71" s="33"/>
      <c r="O71" s="44"/>
      <c r="P71" s="33"/>
      <c r="Q71" s="33"/>
      <c r="T71"/>
      <c r="U71"/>
    </row>
    <row r="72" spans="2:21" s="38" customFormat="1" ht="15.75" customHeight="1">
      <c r="B72" s="35" t="s">
        <v>69</v>
      </c>
      <c r="C72" s="36">
        <v>3423852063</v>
      </c>
      <c r="D72" s="36">
        <v>3281274690</v>
      </c>
      <c r="E72" s="36">
        <f>E73+E77+E83+E87+E92</f>
        <v>158237857</v>
      </c>
      <c r="F72" s="70">
        <f>E72/$D72*100</f>
        <v>4.822450783600808</v>
      </c>
      <c r="G72" s="36">
        <v>362460347</v>
      </c>
      <c r="H72" s="70">
        <f>G72/$D72*100</f>
        <v>11.046327456358126</v>
      </c>
      <c r="I72" s="36">
        <v>227844270</v>
      </c>
      <c r="J72" s="70">
        <f aca="true" t="shared" si="0" ref="J72:J92">I72/$D72*100</f>
        <v>6.943773122511727</v>
      </c>
      <c r="K72" s="36">
        <v>570550739</v>
      </c>
      <c r="L72" s="70">
        <f aca="true" t="shared" si="1" ref="L72:L92">K72/$D72*100</f>
        <v>17.38808216022902</v>
      </c>
      <c r="M72" s="36">
        <f>M73+M77+M83+M87+M92</f>
        <v>1319093213</v>
      </c>
      <c r="N72" s="70">
        <f aca="true" t="shared" si="2" ref="N72:N92">M72/$D72*100</f>
        <v>40.20063352269968</v>
      </c>
      <c r="O72" s="36">
        <v>654904979</v>
      </c>
      <c r="P72" s="70">
        <v>39.8</v>
      </c>
      <c r="Q72" s="70">
        <v>-12.9</v>
      </c>
      <c r="T72"/>
      <c r="U72"/>
    </row>
    <row r="73" spans="2:17" ht="12.75" customHeight="1">
      <c r="B73" s="71" t="s">
        <v>70</v>
      </c>
      <c r="C73" s="69">
        <v>635884374</v>
      </c>
      <c r="D73" s="69">
        <v>941072671</v>
      </c>
      <c r="E73" s="69">
        <f>SUM(E74:E76)</f>
        <v>9710116</v>
      </c>
      <c r="F73" s="70">
        <f aca="true" t="shared" si="3" ref="F73:H92">E73/$D73*100</f>
        <v>1.0318136206932738</v>
      </c>
      <c r="G73" s="69">
        <v>14306677</v>
      </c>
      <c r="H73" s="70">
        <f t="shared" si="3"/>
        <v>1.5202520953878598</v>
      </c>
      <c r="I73" s="69">
        <v>37474491</v>
      </c>
      <c r="J73" s="70">
        <f t="shared" si="0"/>
        <v>3.982103843285446</v>
      </c>
      <c r="K73" s="69">
        <v>74226113</v>
      </c>
      <c r="L73" s="70">
        <f t="shared" si="1"/>
        <v>7.8873943838073695</v>
      </c>
      <c r="M73" s="69">
        <f>SUM(M74:M76)</f>
        <v>135717397</v>
      </c>
      <c r="N73" s="70">
        <f t="shared" si="2"/>
        <v>14.421563943173949</v>
      </c>
      <c r="O73" s="69">
        <v>35286920</v>
      </c>
      <c r="P73" s="70">
        <v>5.1</v>
      </c>
      <c r="Q73" s="70">
        <v>110.4</v>
      </c>
    </row>
    <row r="74" spans="2:21" s="42" customFormat="1" ht="12.75" customHeight="1">
      <c r="B74" s="72" t="s">
        <v>71</v>
      </c>
      <c r="C74" s="40">
        <v>102795499</v>
      </c>
      <c r="D74" s="40">
        <v>96568625</v>
      </c>
      <c r="E74" s="40">
        <f>SUM('[3]MAN:DC20'!E74)</f>
        <v>293275</v>
      </c>
      <c r="F74" s="41">
        <f t="shared" si="3"/>
        <v>0.30369594679431333</v>
      </c>
      <c r="G74" s="40">
        <v>2573105</v>
      </c>
      <c r="H74" s="41">
        <f t="shared" si="3"/>
        <v>2.66453519453135</v>
      </c>
      <c r="I74" s="40">
        <v>21961770</v>
      </c>
      <c r="J74" s="41">
        <f t="shared" si="0"/>
        <v>22.742138039140556</v>
      </c>
      <c r="K74" s="40">
        <v>1304381</v>
      </c>
      <c r="L74" s="41">
        <f t="shared" si="1"/>
        <v>1.3507295977342537</v>
      </c>
      <c r="M74" s="40">
        <f>E74+G74+I74+K74</f>
        <v>26132531</v>
      </c>
      <c r="N74" s="41">
        <f t="shared" si="2"/>
        <v>27.061098778200478</v>
      </c>
      <c r="O74" s="40">
        <v>3189958</v>
      </c>
      <c r="P74" s="41">
        <v>30.5</v>
      </c>
      <c r="Q74" s="41">
        <v>-59.1</v>
      </c>
      <c r="T74" s="43"/>
      <c r="U74" s="43"/>
    </row>
    <row r="75" spans="2:21" s="42" customFormat="1" ht="12.75" customHeight="1">
      <c r="B75" s="72" t="s">
        <v>72</v>
      </c>
      <c r="C75" s="40">
        <v>532988875</v>
      </c>
      <c r="D75" s="40">
        <v>844454046</v>
      </c>
      <c r="E75" s="40">
        <f>SUM('[3]MAN:DC20'!E75)</f>
        <v>9408274</v>
      </c>
      <c r="F75" s="41">
        <f t="shared" si="3"/>
        <v>1.1141250426313902</v>
      </c>
      <c r="G75" s="40">
        <v>11733572</v>
      </c>
      <c r="H75" s="41">
        <f t="shared" si="3"/>
        <v>1.3894861485452579</v>
      </c>
      <c r="I75" s="40">
        <v>15512721</v>
      </c>
      <c r="J75" s="41">
        <f t="shared" si="0"/>
        <v>1.8370118626916971</v>
      </c>
      <c r="K75" s="40">
        <v>72921732</v>
      </c>
      <c r="L75" s="41">
        <f t="shared" si="1"/>
        <v>8.635370076727657</v>
      </c>
      <c r="M75" s="40">
        <f>E75+G75+I75+K75</f>
        <v>109576299</v>
      </c>
      <c r="N75" s="41">
        <f t="shared" si="2"/>
        <v>12.975993130596002</v>
      </c>
      <c r="O75" s="40">
        <v>32072447</v>
      </c>
      <c r="P75" s="41">
        <v>4.8</v>
      </c>
      <c r="Q75" s="41">
        <v>127.4</v>
      </c>
      <c r="T75" s="43"/>
      <c r="U75" s="43"/>
    </row>
    <row r="76" spans="2:21" s="42" customFormat="1" ht="12.75" customHeight="1">
      <c r="B76" s="72" t="s">
        <v>73</v>
      </c>
      <c r="C76" s="40">
        <v>100000</v>
      </c>
      <c r="D76" s="40">
        <v>50000</v>
      </c>
      <c r="E76" s="40">
        <f>SUM('[3]MAN:DC20'!E76)</f>
        <v>8567</v>
      </c>
      <c r="F76" s="41">
        <f t="shared" si="3"/>
        <v>17.134</v>
      </c>
      <c r="G76" s="40">
        <v>0</v>
      </c>
      <c r="H76" s="41">
        <f t="shared" si="3"/>
        <v>0</v>
      </c>
      <c r="I76" s="40">
        <v>0</v>
      </c>
      <c r="J76" s="41">
        <f t="shared" si="0"/>
        <v>0</v>
      </c>
      <c r="K76" s="40">
        <v>0</v>
      </c>
      <c r="L76" s="41">
        <f t="shared" si="1"/>
        <v>0</v>
      </c>
      <c r="M76" s="40">
        <f>E76+G76+I76+K76</f>
        <v>8567</v>
      </c>
      <c r="N76" s="41">
        <f t="shared" si="2"/>
        <v>17.134</v>
      </c>
      <c r="O76" s="40">
        <v>24515</v>
      </c>
      <c r="P76" s="41">
        <v>20</v>
      </c>
      <c r="Q76" s="41">
        <v>-100</v>
      </c>
      <c r="T76" s="43"/>
      <c r="U76" s="43"/>
    </row>
    <row r="77" spans="2:17" ht="12.75" customHeight="1">
      <c r="B77" s="71" t="s">
        <v>74</v>
      </c>
      <c r="C77" s="69">
        <v>193346167</v>
      </c>
      <c r="D77" s="69">
        <v>196186995</v>
      </c>
      <c r="E77" s="69">
        <f>SUM(E78:E82)</f>
        <v>18854261</v>
      </c>
      <c r="F77" s="70">
        <f t="shared" si="3"/>
        <v>9.61035210310449</v>
      </c>
      <c r="G77" s="69">
        <v>31033055</v>
      </c>
      <c r="H77" s="70">
        <f t="shared" si="3"/>
        <v>15.818099971407381</v>
      </c>
      <c r="I77" s="69">
        <v>16073088</v>
      </c>
      <c r="J77" s="70">
        <f t="shared" si="0"/>
        <v>8.19273876945819</v>
      </c>
      <c r="K77" s="69">
        <v>19855430</v>
      </c>
      <c r="L77" s="70">
        <f t="shared" si="1"/>
        <v>10.120665745453719</v>
      </c>
      <c r="M77" s="69">
        <f>SUM(M78:M82)</f>
        <v>85815834</v>
      </c>
      <c r="N77" s="70">
        <f t="shared" si="2"/>
        <v>43.741856589423776</v>
      </c>
      <c r="O77" s="69">
        <v>74723262</v>
      </c>
      <c r="P77" s="70">
        <v>51.5</v>
      </c>
      <c r="Q77" s="70">
        <v>-73.4</v>
      </c>
    </row>
    <row r="78" spans="2:21" s="42" customFormat="1" ht="12.75" customHeight="1">
      <c r="B78" s="72" t="s">
        <v>75</v>
      </c>
      <c r="C78" s="40">
        <v>76733177</v>
      </c>
      <c r="D78" s="40">
        <v>73395673</v>
      </c>
      <c r="E78" s="40">
        <f>SUM('[3]MAN:DC20'!E78)</f>
        <v>12510835</v>
      </c>
      <c r="F78" s="41">
        <f t="shared" si="3"/>
        <v>17.045739195006767</v>
      </c>
      <c r="G78" s="40">
        <v>19174997</v>
      </c>
      <c r="H78" s="41">
        <f t="shared" si="3"/>
        <v>26.12551423842111</v>
      </c>
      <c r="I78" s="40">
        <v>5027695</v>
      </c>
      <c r="J78" s="41">
        <f t="shared" si="0"/>
        <v>6.850124529820715</v>
      </c>
      <c r="K78" s="40">
        <v>7158626</v>
      </c>
      <c r="L78" s="41">
        <f t="shared" si="1"/>
        <v>9.75347143420839</v>
      </c>
      <c r="M78" s="40">
        <f>E78+G78+I78+K78</f>
        <v>43872153</v>
      </c>
      <c r="N78" s="41">
        <f t="shared" si="2"/>
        <v>59.77484939745699</v>
      </c>
      <c r="O78" s="40">
        <v>28481565</v>
      </c>
      <c r="P78" s="41">
        <v>90.3</v>
      </c>
      <c r="Q78" s="41">
        <v>-74.9</v>
      </c>
      <c r="T78" s="43"/>
      <c r="U78" s="43"/>
    </row>
    <row r="79" spans="2:21" s="42" customFormat="1" ht="12.75" customHeight="1">
      <c r="B79" s="72" t="s">
        <v>76</v>
      </c>
      <c r="C79" s="40">
        <v>87906726</v>
      </c>
      <c r="D79" s="40">
        <v>81123078</v>
      </c>
      <c r="E79" s="40">
        <f>SUM('[3]MAN:DC20'!E79)</f>
        <v>6328045</v>
      </c>
      <c r="F79" s="41">
        <f t="shared" si="3"/>
        <v>7.800548445659322</v>
      </c>
      <c r="G79" s="40">
        <v>11493379</v>
      </c>
      <c r="H79" s="41">
        <f t="shared" si="3"/>
        <v>14.16782903627005</v>
      </c>
      <c r="I79" s="40">
        <v>11026665</v>
      </c>
      <c r="J79" s="41">
        <f t="shared" si="0"/>
        <v>13.592513094732425</v>
      </c>
      <c r="K79" s="40">
        <v>12549837</v>
      </c>
      <c r="L79" s="41">
        <f t="shared" si="1"/>
        <v>15.47011936603293</v>
      </c>
      <c r="M79" s="40">
        <f>E79+G79+I79+K79</f>
        <v>41397926</v>
      </c>
      <c r="N79" s="41">
        <f t="shared" si="2"/>
        <v>51.03100994269473</v>
      </c>
      <c r="O79" s="40">
        <v>19615826</v>
      </c>
      <c r="P79" s="41">
        <v>47.6</v>
      </c>
      <c r="Q79" s="41">
        <v>-36</v>
      </c>
      <c r="T79" s="43"/>
      <c r="U79" s="43"/>
    </row>
    <row r="80" spans="2:21" s="42" customFormat="1" ht="12.75" customHeight="1">
      <c r="B80" s="72" t="s">
        <v>77</v>
      </c>
      <c r="C80" s="40">
        <v>15580417</v>
      </c>
      <c r="D80" s="40">
        <v>11167367</v>
      </c>
      <c r="E80" s="40">
        <f>SUM('[3]MAN:DC20'!E80)</f>
        <v>15381</v>
      </c>
      <c r="F80" s="41">
        <f t="shared" si="3"/>
        <v>0.1377316604710851</v>
      </c>
      <c r="G80" s="40">
        <v>307372</v>
      </c>
      <c r="H80" s="41">
        <f t="shared" si="3"/>
        <v>2.75241245317719</v>
      </c>
      <c r="I80" s="40">
        <v>12956</v>
      </c>
      <c r="J80" s="41">
        <f t="shared" si="0"/>
        <v>0.11601660445116561</v>
      </c>
      <c r="K80" s="40">
        <v>117567</v>
      </c>
      <c r="L80" s="41">
        <f t="shared" si="1"/>
        <v>1.0527727798325246</v>
      </c>
      <c r="M80" s="40">
        <f>E80+G80+I80+K80</f>
        <v>453276</v>
      </c>
      <c r="N80" s="41">
        <f t="shared" si="2"/>
        <v>4.058933497931966</v>
      </c>
      <c r="O80" s="40">
        <v>118863</v>
      </c>
      <c r="P80" s="41">
        <v>14.2</v>
      </c>
      <c r="Q80" s="41">
        <v>-1.1</v>
      </c>
      <c r="T80" s="43"/>
      <c r="U80" s="43"/>
    </row>
    <row r="81" spans="2:21" s="42" customFormat="1" ht="12.75" customHeight="1">
      <c r="B81" s="72" t="s">
        <v>78</v>
      </c>
      <c r="C81" s="40">
        <v>13075847</v>
      </c>
      <c r="D81" s="40">
        <v>30330877</v>
      </c>
      <c r="E81" s="40">
        <f>SUM('[3]MAN:DC20'!E81)</f>
        <v>0</v>
      </c>
      <c r="F81" s="41">
        <f t="shared" si="3"/>
        <v>0</v>
      </c>
      <c r="G81" s="40">
        <v>36617</v>
      </c>
      <c r="H81" s="41">
        <f t="shared" si="3"/>
        <v>0.1207251607001011</v>
      </c>
      <c r="I81" s="40">
        <v>5129</v>
      </c>
      <c r="J81" s="41">
        <f t="shared" si="0"/>
        <v>0.016910160560144702</v>
      </c>
      <c r="K81" s="40">
        <v>0</v>
      </c>
      <c r="L81" s="41">
        <f t="shared" si="1"/>
        <v>0</v>
      </c>
      <c r="M81" s="40">
        <f>E81+G81+I81+K81</f>
        <v>41746</v>
      </c>
      <c r="N81" s="41">
        <f t="shared" si="2"/>
        <v>0.13763532126024577</v>
      </c>
      <c r="O81" s="40">
        <v>26496004</v>
      </c>
      <c r="P81" s="41">
        <v>42.2</v>
      </c>
      <c r="Q81" s="41">
        <v>-100</v>
      </c>
      <c r="T81" s="43"/>
      <c r="U81" s="43"/>
    </row>
    <row r="82" spans="2:21" s="42" customFormat="1" ht="12.75" customHeight="1">
      <c r="B82" s="72" t="s">
        <v>79</v>
      </c>
      <c r="C82" s="40">
        <v>50000</v>
      </c>
      <c r="D82" s="40">
        <v>170000</v>
      </c>
      <c r="E82" s="40">
        <f>SUM('[3]MAN:DC20'!E82)</f>
        <v>0</v>
      </c>
      <c r="F82" s="41">
        <f t="shared" si="3"/>
        <v>0</v>
      </c>
      <c r="G82" s="40">
        <v>20690</v>
      </c>
      <c r="H82" s="41">
        <f t="shared" si="3"/>
        <v>12.170588235294117</v>
      </c>
      <c r="I82" s="40">
        <v>643</v>
      </c>
      <c r="J82" s="41">
        <f t="shared" si="0"/>
        <v>0.37823529411764706</v>
      </c>
      <c r="K82" s="40">
        <v>29400</v>
      </c>
      <c r="L82" s="41">
        <f t="shared" si="1"/>
        <v>17.294117647058822</v>
      </c>
      <c r="M82" s="40">
        <f>E82+G82+I82+K82</f>
        <v>50733</v>
      </c>
      <c r="N82" s="41">
        <f t="shared" si="2"/>
        <v>29.84294117647059</v>
      </c>
      <c r="O82" s="40">
        <v>11004</v>
      </c>
      <c r="P82" s="41">
        <v>30.5</v>
      </c>
      <c r="Q82" s="41">
        <v>167.2</v>
      </c>
      <c r="T82" s="43"/>
      <c r="U82" s="43"/>
    </row>
    <row r="83" spans="2:17" ht="12.75" customHeight="1">
      <c r="B83" s="71" t="s">
        <v>80</v>
      </c>
      <c r="C83" s="69">
        <v>722169792</v>
      </c>
      <c r="D83" s="69">
        <v>578749056</v>
      </c>
      <c r="E83" s="69">
        <f>SUM(E84:E86)</f>
        <v>56781718</v>
      </c>
      <c r="F83" s="70">
        <f t="shared" si="3"/>
        <v>9.811111985640975</v>
      </c>
      <c r="G83" s="69">
        <v>113942433</v>
      </c>
      <c r="H83" s="70">
        <f t="shared" si="3"/>
        <v>19.687709520860107</v>
      </c>
      <c r="I83" s="69">
        <v>64520533</v>
      </c>
      <c r="J83" s="70">
        <f t="shared" si="0"/>
        <v>11.148274425867918</v>
      </c>
      <c r="K83" s="69">
        <v>85527612</v>
      </c>
      <c r="L83" s="70">
        <f t="shared" si="1"/>
        <v>14.778013218910546</v>
      </c>
      <c r="M83" s="69">
        <f>SUM(M84:M86)</f>
        <v>320772296</v>
      </c>
      <c r="N83" s="70">
        <f t="shared" si="2"/>
        <v>55.42510915127955</v>
      </c>
      <c r="O83" s="69">
        <v>143501425</v>
      </c>
      <c r="P83" s="70">
        <v>95.7</v>
      </c>
      <c r="Q83" s="70">
        <v>-40.4</v>
      </c>
    </row>
    <row r="84" spans="2:21" s="42" customFormat="1" ht="12.75" customHeight="1">
      <c r="B84" s="72" t="s">
        <v>81</v>
      </c>
      <c r="C84" s="40">
        <v>111288848</v>
      </c>
      <c r="D84" s="40">
        <v>87469714</v>
      </c>
      <c r="E84" s="40">
        <f>SUM('[3]MAN:DC20'!E84)</f>
        <v>14346959</v>
      </c>
      <c r="F84" s="41">
        <f t="shared" si="3"/>
        <v>16.40220179524081</v>
      </c>
      <c r="G84" s="40">
        <v>22952864</v>
      </c>
      <c r="H84" s="41">
        <f t="shared" si="3"/>
        <v>26.240927231109957</v>
      </c>
      <c r="I84" s="40">
        <v>13217066</v>
      </c>
      <c r="J84" s="41">
        <f t="shared" si="0"/>
        <v>15.110448400460072</v>
      </c>
      <c r="K84" s="40">
        <v>30476033</v>
      </c>
      <c r="L84" s="41">
        <f t="shared" si="1"/>
        <v>34.841811646943306</v>
      </c>
      <c r="M84" s="40">
        <f>E84+G84+I84+K84</f>
        <v>80992922</v>
      </c>
      <c r="N84" s="41">
        <f t="shared" si="2"/>
        <v>92.59538907375415</v>
      </c>
      <c r="O84" s="40">
        <v>30184330</v>
      </c>
      <c r="P84" s="41">
        <v>52.4</v>
      </c>
      <c r="Q84" s="41">
        <v>1</v>
      </c>
      <c r="T84" s="43"/>
      <c r="U84" s="43"/>
    </row>
    <row r="85" spans="2:21" s="42" customFormat="1" ht="12.75" customHeight="1">
      <c r="B85" s="72" t="s">
        <v>82</v>
      </c>
      <c r="C85" s="40">
        <v>608980944</v>
      </c>
      <c r="D85" s="40">
        <v>490586129</v>
      </c>
      <c r="E85" s="40">
        <f>SUM('[3]MAN:DC20'!E85)</f>
        <v>42434759</v>
      </c>
      <c r="F85" s="41">
        <f t="shared" si="3"/>
        <v>8.649808156316626</v>
      </c>
      <c r="G85" s="40">
        <v>90989569</v>
      </c>
      <c r="H85" s="41">
        <f t="shared" si="3"/>
        <v>18.547114078718682</v>
      </c>
      <c r="I85" s="40">
        <v>51183467</v>
      </c>
      <c r="J85" s="41">
        <f t="shared" si="0"/>
        <v>10.433125596993795</v>
      </c>
      <c r="K85" s="40">
        <v>55021462</v>
      </c>
      <c r="L85" s="41">
        <f t="shared" si="1"/>
        <v>11.21545407575109</v>
      </c>
      <c r="M85" s="40">
        <f>E85+G85+I85+K85</f>
        <v>239629257</v>
      </c>
      <c r="N85" s="41">
        <f t="shared" si="2"/>
        <v>48.84550190778019</v>
      </c>
      <c r="O85" s="40">
        <v>113302267</v>
      </c>
      <c r="P85" s="41">
        <v>108.1</v>
      </c>
      <c r="Q85" s="41">
        <v>-51.4</v>
      </c>
      <c r="T85" s="43"/>
      <c r="U85" s="43"/>
    </row>
    <row r="86" spans="2:21" s="42" customFormat="1" ht="12.75" customHeight="1">
      <c r="B86" s="72" t="s">
        <v>83</v>
      </c>
      <c r="C86" s="40">
        <v>1900000</v>
      </c>
      <c r="D86" s="40">
        <v>693213</v>
      </c>
      <c r="E86" s="40">
        <f>SUM('[3]MAN:DC20'!E86)</f>
        <v>0</v>
      </c>
      <c r="F86" s="41">
        <f t="shared" si="3"/>
        <v>0</v>
      </c>
      <c r="G86" s="40">
        <v>0</v>
      </c>
      <c r="H86" s="41">
        <f t="shared" si="3"/>
        <v>0</v>
      </c>
      <c r="I86" s="40">
        <v>120000</v>
      </c>
      <c r="J86" s="41">
        <f t="shared" si="0"/>
        <v>17.310696712265926</v>
      </c>
      <c r="K86" s="40">
        <v>30117</v>
      </c>
      <c r="L86" s="41">
        <f t="shared" si="1"/>
        <v>4.344552107360941</v>
      </c>
      <c r="M86" s="40">
        <f>E86+G86+I86+K86</f>
        <v>150117</v>
      </c>
      <c r="N86" s="41">
        <f t="shared" si="2"/>
        <v>21.65524881962687</v>
      </c>
      <c r="O86" s="40">
        <v>14828</v>
      </c>
      <c r="P86" s="41">
        <v>7.4</v>
      </c>
      <c r="Q86" s="41">
        <v>103.1</v>
      </c>
      <c r="T86" s="43"/>
      <c r="U86" s="43"/>
    </row>
    <row r="87" spans="2:17" ht="12.75" customHeight="1">
      <c r="B87" s="71" t="s">
        <v>84</v>
      </c>
      <c r="C87" s="69">
        <v>1861697730</v>
      </c>
      <c r="D87" s="69">
        <v>1563265967</v>
      </c>
      <c r="E87" s="69">
        <f>SUM(E88:E91)</f>
        <v>72891762</v>
      </c>
      <c r="F87" s="70">
        <f t="shared" si="3"/>
        <v>4.662786981788109</v>
      </c>
      <c r="G87" s="69">
        <v>201760942</v>
      </c>
      <c r="H87" s="70">
        <f t="shared" si="3"/>
        <v>12.906373340116344</v>
      </c>
      <c r="I87" s="69">
        <v>109776158</v>
      </c>
      <c r="J87" s="70">
        <f t="shared" si="0"/>
        <v>7.02223168145002</v>
      </c>
      <c r="K87" s="69">
        <v>390941584</v>
      </c>
      <c r="L87" s="70">
        <f t="shared" si="1"/>
        <v>25.0080019812777</v>
      </c>
      <c r="M87" s="69">
        <f>SUM(M88:M91)</f>
        <v>775370446</v>
      </c>
      <c r="N87" s="70">
        <f t="shared" si="2"/>
        <v>49.59939398463217</v>
      </c>
      <c r="O87" s="69">
        <v>401194366</v>
      </c>
      <c r="P87" s="70">
        <v>70.4</v>
      </c>
      <c r="Q87" s="70">
        <v>-2.6</v>
      </c>
    </row>
    <row r="88" spans="2:21" s="42" customFormat="1" ht="12.75" customHeight="1">
      <c r="B88" s="72" t="s">
        <v>85</v>
      </c>
      <c r="C88" s="40">
        <v>264120849</v>
      </c>
      <c r="D88" s="40">
        <v>218871127</v>
      </c>
      <c r="E88" s="40">
        <f>SUM('[3]MAN:DC20'!E88)</f>
        <v>15043730</v>
      </c>
      <c r="F88" s="41">
        <f t="shared" si="3"/>
        <v>6.873327791655223</v>
      </c>
      <c r="G88" s="40">
        <v>66240104</v>
      </c>
      <c r="H88" s="41">
        <f t="shared" si="3"/>
        <v>30.26443227479703</v>
      </c>
      <c r="I88" s="40">
        <v>44578173</v>
      </c>
      <c r="J88" s="41">
        <f t="shared" si="0"/>
        <v>20.367315511652663</v>
      </c>
      <c r="K88" s="40">
        <v>39176248</v>
      </c>
      <c r="L88" s="41">
        <f t="shared" si="1"/>
        <v>17.899230719454376</v>
      </c>
      <c r="M88" s="40">
        <f>E88+G88+I88+K88</f>
        <v>165038255</v>
      </c>
      <c r="N88" s="41">
        <f t="shared" si="2"/>
        <v>75.4043062975593</v>
      </c>
      <c r="O88" s="40">
        <v>68361853</v>
      </c>
      <c r="P88" s="41">
        <v>120</v>
      </c>
      <c r="Q88" s="41">
        <v>-42.7</v>
      </c>
      <c r="T88" s="43"/>
      <c r="U88" s="43"/>
    </row>
    <row r="89" spans="2:21" s="42" customFormat="1" ht="12.75" customHeight="1">
      <c r="B89" s="72" t="s">
        <v>86</v>
      </c>
      <c r="C89" s="40">
        <v>981100389</v>
      </c>
      <c r="D89" s="40">
        <v>888451462</v>
      </c>
      <c r="E89" s="40">
        <f>SUM('[3]MAN:DC20'!E89)</f>
        <v>28464578</v>
      </c>
      <c r="F89" s="41">
        <f t="shared" si="3"/>
        <v>3.2038416522972644</v>
      </c>
      <c r="G89" s="40">
        <v>64787359</v>
      </c>
      <c r="H89" s="41">
        <f t="shared" si="3"/>
        <v>7.292166400869742</v>
      </c>
      <c r="I89" s="40">
        <v>28769852</v>
      </c>
      <c r="J89" s="41">
        <f t="shared" si="0"/>
        <v>3.238201886148734</v>
      </c>
      <c r="K89" s="40">
        <v>307435334</v>
      </c>
      <c r="L89" s="41">
        <f t="shared" si="1"/>
        <v>34.60350364081003</v>
      </c>
      <c r="M89" s="40">
        <f>E89+G89+I89+K89</f>
        <v>429457123</v>
      </c>
      <c r="N89" s="41">
        <f t="shared" si="2"/>
        <v>48.33771358012577</v>
      </c>
      <c r="O89" s="40">
        <v>211984001</v>
      </c>
      <c r="P89" s="41">
        <v>47</v>
      </c>
      <c r="Q89" s="41">
        <v>45</v>
      </c>
      <c r="T89" s="43"/>
      <c r="U89" s="43"/>
    </row>
    <row r="90" spans="2:21" s="42" customFormat="1" ht="12.75" customHeight="1">
      <c r="B90" s="72" t="s">
        <v>87</v>
      </c>
      <c r="C90" s="40">
        <v>493506041</v>
      </c>
      <c r="D90" s="40">
        <v>421365278</v>
      </c>
      <c r="E90" s="40">
        <f>SUM('[3]MAN:DC20'!E90)</f>
        <v>26495179</v>
      </c>
      <c r="F90" s="41">
        <f t="shared" si="3"/>
        <v>6.287935998371465</v>
      </c>
      <c r="G90" s="40">
        <v>67762737</v>
      </c>
      <c r="H90" s="41">
        <f t="shared" si="3"/>
        <v>16.081708801834402</v>
      </c>
      <c r="I90" s="40">
        <v>33885448</v>
      </c>
      <c r="J90" s="41">
        <f t="shared" si="0"/>
        <v>8.041822563272524</v>
      </c>
      <c r="K90" s="40">
        <v>39664260</v>
      </c>
      <c r="L90" s="41">
        <f t="shared" si="1"/>
        <v>9.413272063674881</v>
      </c>
      <c r="M90" s="40">
        <f>E90+G90+I90+K90</f>
        <v>167807624</v>
      </c>
      <c r="N90" s="41">
        <f t="shared" si="2"/>
        <v>39.82473942715327</v>
      </c>
      <c r="O90" s="40">
        <v>104595390</v>
      </c>
      <c r="P90" s="41">
        <v>96.1</v>
      </c>
      <c r="Q90" s="41">
        <v>-62.1</v>
      </c>
      <c r="T90" s="43"/>
      <c r="U90" s="43"/>
    </row>
    <row r="91" spans="2:21" s="42" customFormat="1" ht="12.75" customHeight="1">
      <c r="B91" s="72" t="s">
        <v>88</v>
      </c>
      <c r="C91" s="40">
        <v>122970451</v>
      </c>
      <c r="D91" s="40">
        <v>34578100</v>
      </c>
      <c r="E91" s="40">
        <f>SUM('[3]MAN:DC20'!E91)</f>
        <v>2888275</v>
      </c>
      <c r="F91" s="41">
        <f t="shared" si="3"/>
        <v>8.352902559712652</v>
      </c>
      <c r="G91" s="40">
        <v>2970742</v>
      </c>
      <c r="H91" s="41">
        <f t="shared" si="3"/>
        <v>8.591397445203757</v>
      </c>
      <c r="I91" s="40">
        <v>2542685</v>
      </c>
      <c r="J91" s="41">
        <f t="shared" si="0"/>
        <v>7.3534549324572485</v>
      </c>
      <c r="K91" s="40">
        <v>4665742</v>
      </c>
      <c r="L91" s="41">
        <f t="shared" si="1"/>
        <v>13.493344053027784</v>
      </c>
      <c r="M91" s="40">
        <f>E91+G91+I91+K91</f>
        <v>13067444</v>
      </c>
      <c r="N91" s="41">
        <f t="shared" si="2"/>
        <v>37.79109899040144</v>
      </c>
      <c r="O91" s="40">
        <v>16253122</v>
      </c>
      <c r="P91" s="41">
        <v>39.1</v>
      </c>
      <c r="Q91" s="41">
        <v>-71.3</v>
      </c>
      <c r="T91" s="43"/>
      <c r="U91" s="43"/>
    </row>
    <row r="92" spans="2:17" ht="12.75" customHeight="1">
      <c r="B92" s="71" t="s">
        <v>89</v>
      </c>
      <c r="C92" s="69">
        <v>10754000</v>
      </c>
      <c r="D92" s="69">
        <v>2000001</v>
      </c>
      <c r="E92" s="69">
        <f>SUM('[3]MAN:DC20'!E92)</f>
        <v>0</v>
      </c>
      <c r="F92" s="70">
        <f t="shared" si="3"/>
        <v>0</v>
      </c>
      <c r="G92" s="69">
        <v>1417240</v>
      </c>
      <c r="H92" s="70">
        <f t="shared" si="3"/>
        <v>70.86196456901772</v>
      </c>
      <c r="I92" s="69">
        <v>0</v>
      </c>
      <c r="J92" s="70">
        <f t="shared" si="0"/>
        <v>0</v>
      </c>
      <c r="K92" s="69">
        <v>0</v>
      </c>
      <c r="L92" s="70">
        <f t="shared" si="1"/>
        <v>0</v>
      </c>
      <c r="M92" s="69">
        <f>E92+G92+I92+K92</f>
        <v>1417240</v>
      </c>
      <c r="N92" s="70">
        <f t="shared" si="2"/>
        <v>70.86196456901772</v>
      </c>
      <c r="O92" s="69">
        <v>199006</v>
      </c>
      <c r="P92" s="70">
        <v>4.2</v>
      </c>
      <c r="Q92" s="70">
        <v>-100</v>
      </c>
    </row>
    <row r="93" spans="2:19" ht="4.5" customHeight="1">
      <c r="B93" s="49"/>
      <c r="C93" s="73"/>
      <c r="D93" s="73"/>
      <c r="E93" s="73"/>
      <c r="F93" s="74"/>
      <c r="G93" s="73"/>
      <c r="H93" s="74"/>
      <c r="I93" s="73"/>
      <c r="J93" s="74"/>
      <c r="K93" s="73"/>
      <c r="L93" s="74"/>
      <c r="M93" s="73"/>
      <c r="N93" s="74"/>
      <c r="O93" s="73"/>
      <c r="P93" s="74"/>
      <c r="Q93" s="74"/>
      <c r="R93" s="55"/>
      <c r="S93" s="34"/>
    </row>
    <row r="94" spans="2:21" s="34" customFormat="1" ht="15"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60"/>
      <c r="N94" s="60"/>
      <c r="O94" s="60"/>
      <c r="P94" s="60"/>
      <c r="Q94" s="60"/>
      <c r="T94"/>
      <c r="U94"/>
    </row>
    <row r="95" spans="2:21" s="34" customFormat="1" ht="15" customHeight="1">
      <c r="B95" s="8" t="s">
        <v>90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T95"/>
      <c r="U95"/>
    </row>
    <row r="96" spans="2:17" ht="15" customHeight="1">
      <c r="B96" s="9"/>
      <c r="C96" s="10" t="s">
        <v>3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2"/>
      <c r="O96" s="61" t="s">
        <v>4</v>
      </c>
      <c r="P96" s="62"/>
      <c r="Q96" s="15" t="s">
        <v>5</v>
      </c>
    </row>
    <row r="97" spans="2:22" ht="15" customHeight="1">
      <c r="B97" s="16"/>
      <c r="C97" s="63" t="s">
        <v>6</v>
      </c>
      <c r="D97" s="64"/>
      <c r="E97" s="63" t="s">
        <v>7</v>
      </c>
      <c r="F97" s="63"/>
      <c r="G97" s="63" t="s">
        <v>8</v>
      </c>
      <c r="H97" s="63"/>
      <c r="I97" s="63" t="s">
        <v>9</v>
      </c>
      <c r="J97" s="63"/>
      <c r="K97" s="63" t="s">
        <v>10</v>
      </c>
      <c r="L97" s="63"/>
      <c r="M97" s="63" t="s">
        <v>11</v>
      </c>
      <c r="N97" s="63"/>
      <c r="O97" s="17" t="s">
        <v>10</v>
      </c>
      <c r="P97" s="75"/>
      <c r="Q97" s="20"/>
      <c r="T97" s="4"/>
      <c r="V97"/>
    </row>
    <row r="98" spans="2:17" ht="54.75" customHeight="1">
      <c r="B98" s="26" t="s">
        <v>12</v>
      </c>
      <c r="C98" s="23" t="s">
        <v>13</v>
      </c>
      <c r="D98" s="23" t="s">
        <v>14</v>
      </c>
      <c r="E98" s="23" t="s">
        <v>15</v>
      </c>
      <c r="F98" s="24" t="s">
        <v>16</v>
      </c>
      <c r="G98" s="23" t="s">
        <v>15</v>
      </c>
      <c r="H98" s="24" t="s">
        <v>17</v>
      </c>
      <c r="I98" s="23" t="s">
        <v>15</v>
      </c>
      <c r="J98" s="24" t="s">
        <v>18</v>
      </c>
      <c r="K98" s="23" t="s">
        <v>15</v>
      </c>
      <c r="L98" s="24" t="s">
        <v>19</v>
      </c>
      <c r="M98" s="23" t="s">
        <v>15</v>
      </c>
      <c r="N98" s="24" t="s">
        <v>20</v>
      </c>
      <c r="O98" s="22" t="s">
        <v>15</v>
      </c>
      <c r="P98" s="24" t="s">
        <v>20</v>
      </c>
      <c r="Q98" s="25"/>
    </row>
    <row r="99" spans="2:17" ht="15.75" customHeight="1">
      <c r="B99" s="66" t="s">
        <v>91</v>
      </c>
      <c r="C99" s="27"/>
      <c r="D99" s="27"/>
      <c r="E99" s="27"/>
      <c r="F99" s="28"/>
      <c r="G99" s="27"/>
      <c r="H99" s="28"/>
      <c r="I99" s="27"/>
      <c r="J99" s="28"/>
      <c r="K99" s="27"/>
      <c r="L99" s="28"/>
      <c r="M99" s="27"/>
      <c r="N99" s="28"/>
      <c r="O99" s="29"/>
      <c r="P99" s="30"/>
      <c r="Q99" s="30"/>
    </row>
    <row r="100" spans="2:21" s="34" customFormat="1" ht="15.75" customHeight="1">
      <c r="B100" s="76" t="s">
        <v>92</v>
      </c>
      <c r="C100" s="44">
        <v>1572677220</v>
      </c>
      <c r="D100" s="44">
        <v>2331014372</v>
      </c>
      <c r="E100" s="44">
        <v>379415109</v>
      </c>
      <c r="F100" s="33">
        <v>24.1</v>
      </c>
      <c r="G100" s="44">
        <v>199292684</v>
      </c>
      <c r="H100" s="33">
        <v>12.7</v>
      </c>
      <c r="I100" s="44">
        <v>308946371</v>
      </c>
      <c r="J100" s="33">
        <v>13.3</v>
      </c>
      <c r="K100" s="44">
        <v>109082353</v>
      </c>
      <c r="L100" s="33">
        <v>4.7</v>
      </c>
      <c r="M100" s="44">
        <v>996736517</v>
      </c>
      <c r="N100" s="33">
        <v>42.8</v>
      </c>
      <c r="O100" s="44">
        <v>229405057</v>
      </c>
      <c r="P100" s="33">
        <v>74.9</v>
      </c>
      <c r="Q100" s="33">
        <v>-52.4</v>
      </c>
      <c r="T100"/>
      <c r="U100"/>
    </row>
    <row r="101" spans="2:21" s="34" customFormat="1" ht="15.75" customHeight="1">
      <c r="B101" s="77" t="s">
        <v>23</v>
      </c>
      <c r="C101" s="78">
        <v>112787992</v>
      </c>
      <c r="D101" s="78">
        <v>149333915</v>
      </c>
      <c r="E101" s="78">
        <v>60285858</v>
      </c>
      <c r="F101" s="79">
        <v>53.5</v>
      </c>
      <c r="G101" s="78">
        <v>37820561</v>
      </c>
      <c r="H101" s="79">
        <v>33.5</v>
      </c>
      <c r="I101" s="78">
        <v>58093303</v>
      </c>
      <c r="J101" s="79">
        <v>38.9</v>
      </c>
      <c r="K101" s="78">
        <v>3256514</v>
      </c>
      <c r="L101" s="79">
        <v>2.2</v>
      </c>
      <c r="M101" s="78">
        <v>159456236</v>
      </c>
      <c r="N101" s="79">
        <v>106.8</v>
      </c>
      <c r="O101" s="78">
        <v>34611127</v>
      </c>
      <c r="P101" s="79">
        <v>172.1</v>
      </c>
      <c r="Q101" s="79">
        <v>-90.6</v>
      </c>
      <c r="T101" s="80"/>
      <c r="U101" s="80"/>
    </row>
    <row r="102" spans="2:21" s="42" customFormat="1" ht="15.75" customHeight="1">
      <c r="B102" s="81" t="s">
        <v>93</v>
      </c>
      <c r="C102" s="82">
        <v>403927928</v>
      </c>
      <c r="D102" s="82">
        <v>629089669</v>
      </c>
      <c r="E102" s="82">
        <v>71027119</v>
      </c>
      <c r="F102" s="83">
        <v>17.6</v>
      </c>
      <c r="G102" s="82">
        <v>63331666</v>
      </c>
      <c r="H102" s="83">
        <v>15.7</v>
      </c>
      <c r="I102" s="82">
        <v>64797735</v>
      </c>
      <c r="J102" s="83">
        <v>10.3</v>
      </c>
      <c r="K102" s="82">
        <v>49676953</v>
      </c>
      <c r="L102" s="83">
        <v>7.9</v>
      </c>
      <c r="M102" s="82">
        <v>248833473</v>
      </c>
      <c r="N102" s="83">
        <v>39.6</v>
      </c>
      <c r="O102" s="82">
        <v>65690164</v>
      </c>
      <c r="P102" s="83">
        <v>77.6</v>
      </c>
      <c r="Q102" s="83">
        <v>-24.4</v>
      </c>
      <c r="T102" s="43"/>
      <c r="U102" s="43"/>
    </row>
    <row r="103" spans="2:21" s="42" customFormat="1" ht="12.75" customHeight="1">
      <c r="B103" s="81" t="s">
        <v>36</v>
      </c>
      <c r="C103" s="40">
        <v>199908299</v>
      </c>
      <c r="D103" s="40">
        <v>173652142</v>
      </c>
      <c r="E103" s="40">
        <v>2246726</v>
      </c>
      <c r="F103" s="41">
        <v>1.1</v>
      </c>
      <c r="G103" s="40">
        <v>2348995</v>
      </c>
      <c r="H103" s="41">
        <v>1.2</v>
      </c>
      <c r="I103" s="40">
        <v>2276419</v>
      </c>
      <c r="J103" s="41">
        <v>1.3</v>
      </c>
      <c r="K103" s="40">
        <v>1693302</v>
      </c>
      <c r="L103" s="41">
        <v>1</v>
      </c>
      <c r="M103" s="40">
        <v>8565442</v>
      </c>
      <c r="N103" s="41">
        <v>4.9</v>
      </c>
      <c r="O103" s="40">
        <v>2299968</v>
      </c>
      <c r="P103" s="41">
        <v>5.4</v>
      </c>
      <c r="Q103" s="41">
        <v>-26.4</v>
      </c>
      <c r="T103" s="43"/>
      <c r="U103" s="43"/>
    </row>
    <row r="104" spans="2:21" s="42" customFormat="1" ht="12.75" customHeight="1">
      <c r="B104" s="81" t="s">
        <v>94</v>
      </c>
      <c r="C104" s="40">
        <v>531141021</v>
      </c>
      <c r="D104" s="40">
        <v>730598643</v>
      </c>
      <c r="E104" s="40">
        <v>203612129</v>
      </c>
      <c r="F104" s="41">
        <v>38.3</v>
      </c>
      <c r="G104" s="40">
        <v>56972535</v>
      </c>
      <c r="H104" s="41">
        <v>10.7</v>
      </c>
      <c r="I104" s="40">
        <v>163458760</v>
      </c>
      <c r="J104" s="41">
        <v>22.4</v>
      </c>
      <c r="K104" s="40">
        <v>39808129</v>
      </c>
      <c r="L104" s="41">
        <v>5.4</v>
      </c>
      <c r="M104" s="40">
        <v>463851553</v>
      </c>
      <c r="N104" s="41">
        <v>63.5</v>
      </c>
      <c r="O104" s="40">
        <v>76737055</v>
      </c>
      <c r="P104" s="41">
        <v>95.9</v>
      </c>
      <c r="Q104" s="41">
        <v>-48.1</v>
      </c>
      <c r="T104" s="43"/>
      <c r="U104" s="43"/>
    </row>
    <row r="105" spans="2:21" s="42" customFormat="1" ht="12.75" customHeight="1">
      <c r="B105" s="81" t="s">
        <v>95</v>
      </c>
      <c r="C105" s="40">
        <v>322401980</v>
      </c>
      <c r="D105" s="40">
        <v>645283678</v>
      </c>
      <c r="E105" s="40">
        <v>42145998</v>
      </c>
      <c r="F105" s="41">
        <v>13.1</v>
      </c>
      <c r="G105" s="40">
        <v>38796491</v>
      </c>
      <c r="H105" s="41">
        <v>12</v>
      </c>
      <c r="I105" s="40">
        <v>20231028</v>
      </c>
      <c r="J105" s="41">
        <v>3.1</v>
      </c>
      <c r="K105" s="40">
        <v>14528342</v>
      </c>
      <c r="L105" s="41">
        <v>2.3</v>
      </c>
      <c r="M105" s="40">
        <v>115701859</v>
      </c>
      <c r="N105" s="41">
        <v>17.9</v>
      </c>
      <c r="O105" s="40">
        <v>49906390</v>
      </c>
      <c r="P105" s="41">
        <v>38.1</v>
      </c>
      <c r="Q105" s="41">
        <v>-70.9</v>
      </c>
      <c r="T105" s="43"/>
      <c r="U105" s="43"/>
    </row>
    <row r="106" spans="2:21" s="42" customFormat="1" ht="12.75" customHeight="1">
      <c r="B106" s="81" t="s">
        <v>96</v>
      </c>
      <c r="C106" s="40">
        <v>2500000</v>
      </c>
      <c r="D106" s="40">
        <v>3000000</v>
      </c>
      <c r="E106" s="40">
        <v>97279</v>
      </c>
      <c r="F106" s="41">
        <v>3.9</v>
      </c>
      <c r="G106" s="40">
        <v>22436</v>
      </c>
      <c r="H106" s="41">
        <v>0.9</v>
      </c>
      <c r="I106" s="40">
        <v>89126</v>
      </c>
      <c r="J106" s="41">
        <v>3</v>
      </c>
      <c r="K106" s="40">
        <v>119113</v>
      </c>
      <c r="L106" s="41">
        <v>4</v>
      </c>
      <c r="M106" s="40">
        <v>327954</v>
      </c>
      <c r="N106" s="41">
        <v>10.9</v>
      </c>
      <c r="O106" s="40">
        <v>148535</v>
      </c>
      <c r="P106" s="41">
        <v>199.1</v>
      </c>
      <c r="Q106" s="41">
        <v>-19.8</v>
      </c>
      <c r="T106" s="43"/>
      <c r="U106" s="43"/>
    </row>
    <row r="107" spans="2:21" s="42" customFormat="1" ht="12.75" customHeight="1">
      <c r="B107" s="81" t="s">
        <v>97</v>
      </c>
      <c r="C107" s="40">
        <v>10000</v>
      </c>
      <c r="D107" s="40">
        <v>56325</v>
      </c>
      <c r="E107" s="40">
        <v>0</v>
      </c>
      <c r="F107" s="41">
        <v>0</v>
      </c>
      <c r="G107" s="40">
        <v>0</v>
      </c>
      <c r="H107" s="41">
        <v>0</v>
      </c>
      <c r="I107" s="40">
        <v>0</v>
      </c>
      <c r="J107" s="41">
        <v>0</v>
      </c>
      <c r="K107" s="40">
        <v>0</v>
      </c>
      <c r="L107" s="41">
        <v>0</v>
      </c>
      <c r="M107" s="40">
        <v>0</v>
      </c>
      <c r="N107" s="41">
        <v>0</v>
      </c>
      <c r="O107" s="40">
        <v>11818</v>
      </c>
      <c r="P107" s="41">
        <v>118.2</v>
      </c>
      <c r="Q107" s="41">
        <v>-100</v>
      </c>
      <c r="T107" s="43"/>
      <c r="U107" s="43"/>
    </row>
    <row r="108" spans="2:17" ht="12.75" customHeight="1">
      <c r="B108" s="84" t="s">
        <v>98</v>
      </c>
      <c r="C108" s="69">
        <v>-18142453991</v>
      </c>
      <c r="D108" s="69">
        <v>-16326244940</v>
      </c>
      <c r="E108" s="69">
        <v>-3214886549</v>
      </c>
      <c r="F108" s="70">
        <v>17.7</v>
      </c>
      <c r="G108" s="69">
        <v>-3425351053</v>
      </c>
      <c r="H108" s="70">
        <v>18.9</v>
      </c>
      <c r="I108" s="69">
        <v>-3528577844</v>
      </c>
      <c r="J108" s="70">
        <v>21.6</v>
      </c>
      <c r="K108" s="69">
        <v>-3198835336</v>
      </c>
      <c r="L108" s="70">
        <v>19.6</v>
      </c>
      <c r="M108" s="69">
        <v>-13367650782</v>
      </c>
      <c r="N108" s="70">
        <v>81.9</v>
      </c>
      <c r="O108" s="69">
        <v>-2942203212</v>
      </c>
      <c r="P108" s="70">
        <v>82.3</v>
      </c>
      <c r="Q108" s="70">
        <v>8.7</v>
      </c>
    </row>
    <row r="109" spans="2:21" s="42" customFormat="1" ht="12.75" customHeight="1">
      <c r="B109" s="81" t="s">
        <v>99</v>
      </c>
      <c r="C109" s="40">
        <v>-17100132817</v>
      </c>
      <c r="D109" s="40">
        <v>-14968977342</v>
      </c>
      <c r="E109" s="40">
        <v>-3173502252</v>
      </c>
      <c r="F109" s="41">
        <v>18.6</v>
      </c>
      <c r="G109" s="40">
        <v>-3108469643</v>
      </c>
      <c r="H109" s="41">
        <v>18.2</v>
      </c>
      <c r="I109" s="40">
        <v>-3363247153</v>
      </c>
      <c r="J109" s="41">
        <v>22.5</v>
      </c>
      <c r="K109" s="40">
        <v>-3039392346</v>
      </c>
      <c r="L109" s="41">
        <v>20.3</v>
      </c>
      <c r="M109" s="40">
        <v>-12684611394</v>
      </c>
      <c r="N109" s="41">
        <v>84.7</v>
      </c>
      <c r="O109" s="40">
        <v>-2842271628</v>
      </c>
      <c r="P109" s="41">
        <v>83</v>
      </c>
      <c r="Q109" s="41">
        <v>6.9</v>
      </c>
      <c r="T109" s="43"/>
      <c r="U109" s="43"/>
    </row>
    <row r="110" spans="2:21" s="42" customFormat="1" ht="12.75" customHeight="1">
      <c r="B110" s="81" t="s">
        <v>43</v>
      </c>
      <c r="C110" s="40">
        <v>-830551910</v>
      </c>
      <c r="D110" s="40">
        <v>-1128153646</v>
      </c>
      <c r="E110" s="40">
        <v>-22847395</v>
      </c>
      <c r="F110" s="41">
        <v>2.8</v>
      </c>
      <c r="G110" s="40">
        <v>-303767620</v>
      </c>
      <c r="H110" s="41">
        <v>36.6</v>
      </c>
      <c r="I110" s="40">
        <v>-150324527</v>
      </c>
      <c r="J110" s="41">
        <v>13.3</v>
      </c>
      <c r="K110" s="40">
        <v>-84191664</v>
      </c>
      <c r="L110" s="41">
        <v>7.5</v>
      </c>
      <c r="M110" s="40">
        <v>-561131206</v>
      </c>
      <c r="N110" s="41">
        <v>49.7</v>
      </c>
      <c r="O110" s="40">
        <v>-79208722</v>
      </c>
      <c r="P110" s="41">
        <v>75.2</v>
      </c>
      <c r="Q110" s="41">
        <v>6.3</v>
      </c>
      <c r="T110" s="43"/>
      <c r="U110" s="43"/>
    </row>
    <row r="111" spans="2:21" s="42" customFormat="1" ht="12.75" customHeight="1">
      <c r="B111" s="81" t="s">
        <v>100</v>
      </c>
      <c r="C111" s="40">
        <v>-211769264</v>
      </c>
      <c r="D111" s="40">
        <v>-229113952</v>
      </c>
      <c r="E111" s="40">
        <v>-18536902</v>
      </c>
      <c r="F111" s="41">
        <v>8.8</v>
      </c>
      <c r="G111" s="40">
        <v>-13113790</v>
      </c>
      <c r="H111" s="41">
        <v>6.2</v>
      </c>
      <c r="I111" s="40">
        <v>-15006164</v>
      </c>
      <c r="J111" s="41">
        <v>6.5</v>
      </c>
      <c r="K111" s="40">
        <v>-75251326</v>
      </c>
      <c r="L111" s="41">
        <v>32.8</v>
      </c>
      <c r="M111" s="40">
        <v>-121908182</v>
      </c>
      <c r="N111" s="41">
        <v>53.2</v>
      </c>
      <c r="O111" s="40">
        <v>-20722862</v>
      </c>
      <c r="P111" s="41">
        <v>45.6</v>
      </c>
      <c r="Q111" s="41">
        <v>263.1</v>
      </c>
      <c r="T111" s="43"/>
      <c r="U111" s="43"/>
    </row>
    <row r="112" spans="2:17" ht="14.25" customHeight="1">
      <c r="B112" s="85" t="s">
        <v>101</v>
      </c>
      <c r="C112" s="86">
        <v>-16569776771</v>
      </c>
      <c r="D112" s="86">
        <v>-13995230568</v>
      </c>
      <c r="E112" s="86">
        <v>-2835471440</v>
      </c>
      <c r="F112" s="87">
        <v>17.1</v>
      </c>
      <c r="G112" s="86">
        <v>-3226058369</v>
      </c>
      <c r="H112" s="87">
        <v>19.5</v>
      </c>
      <c r="I112" s="86">
        <v>-3219631473</v>
      </c>
      <c r="J112" s="87">
        <v>23</v>
      </c>
      <c r="K112" s="86">
        <v>-3089752983</v>
      </c>
      <c r="L112" s="87">
        <v>22.1</v>
      </c>
      <c r="M112" s="86">
        <v>-12370914265</v>
      </c>
      <c r="N112" s="87">
        <v>88.4</v>
      </c>
      <c r="O112" s="86">
        <v>-2712798155</v>
      </c>
      <c r="P112" s="87">
        <v>83</v>
      </c>
      <c r="Q112" s="87">
        <v>13.9</v>
      </c>
    </row>
    <row r="113" spans="2:21" s="34" customFormat="1" ht="4.5" customHeight="1">
      <c r="B113" s="88"/>
      <c r="C113" s="89"/>
      <c r="D113" s="89"/>
      <c r="E113" s="44"/>
      <c r="F113" s="33"/>
      <c r="G113" s="44"/>
      <c r="H113" s="33"/>
      <c r="I113" s="44"/>
      <c r="J113" s="33"/>
      <c r="K113" s="44"/>
      <c r="L113" s="33"/>
      <c r="M113" s="44"/>
      <c r="N113" s="33"/>
      <c r="O113" s="44"/>
      <c r="P113" s="33"/>
      <c r="Q113" s="33"/>
      <c r="T113"/>
      <c r="U113"/>
    </row>
    <row r="114" spans="2:21" s="38" customFormat="1" ht="15.75" customHeight="1">
      <c r="B114" s="76" t="s">
        <v>102</v>
      </c>
      <c r="C114" s="36"/>
      <c r="D114" s="36"/>
      <c r="E114" s="36"/>
      <c r="F114" s="37"/>
      <c r="G114" s="36"/>
      <c r="H114" s="37"/>
      <c r="I114" s="36"/>
      <c r="J114" s="37"/>
      <c r="K114" s="36"/>
      <c r="L114" s="37"/>
      <c r="M114" s="36"/>
      <c r="N114" s="37"/>
      <c r="O114" s="36"/>
      <c r="P114" s="37"/>
      <c r="Q114" s="37"/>
      <c r="T114"/>
      <c r="U114"/>
    </row>
    <row r="115" spans="2:17" ht="12.75" customHeight="1">
      <c r="B115" s="84" t="s">
        <v>92</v>
      </c>
      <c r="C115" s="69">
        <v>241200510</v>
      </c>
      <c r="D115" s="69">
        <v>120009528</v>
      </c>
      <c r="E115" s="69">
        <v>362960</v>
      </c>
      <c r="F115" s="70">
        <v>0.2</v>
      </c>
      <c r="G115" s="69">
        <v>-1747360</v>
      </c>
      <c r="H115" s="70">
        <v>-0.7</v>
      </c>
      <c r="I115" s="69">
        <v>1907780</v>
      </c>
      <c r="J115" s="70">
        <v>1.6</v>
      </c>
      <c r="K115" s="69">
        <v>85940</v>
      </c>
      <c r="L115" s="70">
        <v>0.1</v>
      </c>
      <c r="M115" s="69">
        <v>609320</v>
      </c>
      <c r="N115" s="70">
        <v>0.5</v>
      </c>
      <c r="O115" s="69">
        <v>283033</v>
      </c>
      <c r="P115" s="70">
        <v>0</v>
      </c>
      <c r="Q115" s="70">
        <v>-69.6</v>
      </c>
    </row>
    <row r="116" spans="2:21" s="42" customFormat="1" ht="12.75" customHeight="1">
      <c r="B116" s="81" t="s">
        <v>103</v>
      </c>
      <c r="C116" s="40">
        <v>0</v>
      </c>
      <c r="D116" s="40">
        <v>3574031</v>
      </c>
      <c r="E116" s="40">
        <v>181887</v>
      </c>
      <c r="F116" s="41">
        <v>0</v>
      </c>
      <c r="G116" s="40">
        <v>110734</v>
      </c>
      <c r="H116" s="41">
        <v>0</v>
      </c>
      <c r="I116" s="40">
        <v>52506</v>
      </c>
      <c r="J116" s="41">
        <v>1.5</v>
      </c>
      <c r="K116" s="40">
        <v>90832</v>
      </c>
      <c r="L116" s="41">
        <v>2.5</v>
      </c>
      <c r="M116" s="40">
        <v>435959</v>
      </c>
      <c r="N116" s="41">
        <v>12.2</v>
      </c>
      <c r="O116" s="40">
        <v>74969</v>
      </c>
      <c r="P116" s="41">
        <v>0</v>
      </c>
      <c r="Q116" s="41">
        <v>21.2</v>
      </c>
      <c r="T116" s="43"/>
      <c r="U116" s="43"/>
    </row>
    <row r="117" spans="2:21" s="42" customFormat="1" ht="12.75" customHeight="1">
      <c r="B117" s="81" t="s">
        <v>104</v>
      </c>
      <c r="C117" s="40">
        <v>0</v>
      </c>
      <c r="D117" s="40">
        <v>0</v>
      </c>
      <c r="E117" s="40">
        <v>0</v>
      </c>
      <c r="F117" s="41">
        <v>0</v>
      </c>
      <c r="G117" s="40">
        <v>0</v>
      </c>
      <c r="H117" s="41">
        <v>0</v>
      </c>
      <c r="I117" s="40">
        <v>0</v>
      </c>
      <c r="J117" s="41">
        <v>0</v>
      </c>
      <c r="K117" s="40">
        <v>0</v>
      </c>
      <c r="L117" s="41">
        <v>0</v>
      </c>
      <c r="M117" s="40">
        <v>0</v>
      </c>
      <c r="N117" s="41">
        <v>0</v>
      </c>
      <c r="O117" s="40">
        <v>0</v>
      </c>
      <c r="P117" s="41">
        <v>0</v>
      </c>
      <c r="Q117" s="41">
        <v>0</v>
      </c>
      <c r="T117" s="43"/>
      <c r="U117" s="43"/>
    </row>
    <row r="118" spans="2:21" s="42" customFormat="1" ht="12.75" customHeight="1">
      <c r="B118" s="81" t="s">
        <v>105</v>
      </c>
      <c r="C118" s="40">
        <v>217806262</v>
      </c>
      <c r="D118" s="40">
        <v>109779909</v>
      </c>
      <c r="E118" s="40">
        <v>45403</v>
      </c>
      <c r="F118" s="41">
        <v>0</v>
      </c>
      <c r="G118" s="40">
        <v>-1870312</v>
      </c>
      <c r="H118" s="41">
        <v>-0.9</v>
      </c>
      <c r="I118" s="40">
        <v>1869984</v>
      </c>
      <c r="J118" s="41">
        <v>1.7</v>
      </c>
      <c r="K118" s="40">
        <v>33624</v>
      </c>
      <c r="L118" s="41">
        <v>0</v>
      </c>
      <c r="M118" s="40">
        <v>78699</v>
      </c>
      <c r="N118" s="41">
        <v>0.1</v>
      </c>
      <c r="O118" s="40">
        <v>344329</v>
      </c>
      <c r="P118" s="41">
        <v>0</v>
      </c>
      <c r="Q118" s="41">
        <v>-90.2</v>
      </c>
      <c r="T118" s="43"/>
      <c r="U118" s="43"/>
    </row>
    <row r="119" spans="2:21" s="42" customFormat="1" ht="12.75" customHeight="1">
      <c r="B119" s="81" t="s">
        <v>106</v>
      </c>
      <c r="C119" s="40">
        <v>23394248</v>
      </c>
      <c r="D119" s="40">
        <v>6655588</v>
      </c>
      <c r="E119" s="40">
        <v>135670</v>
      </c>
      <c r="F119" s="41">
        <v>0.6</v>
      </c>
      <c r="G119" s="40">
        <v>12218</v>
      </c>
      <c r="H119" s="41">
        <v>0.1</v>
      </c>
      <c r="I119" s="40">
        <v>-14710</v>
      </c>
      <c r="J119" s="41">
        <v>-0.2</v>
      </c>
      <c r="K119" s="40">
        <v>-38516</v>
      </c>
      <c r="L119" s="41">
        <v>-0.6</v>
      </c>
      <c r="M119" s="40">
        <v>94662</v>
      </c>
      <c r="N119" s="41">
        <v>1.4</v>
      </c>
      <c r="O119" s="40">
        <v>-136265</v>
      </c>
      <c r="P119" s="41">
        <v>0</v>
      </c>
      <c r="Q119" s="41">
        <v>-71.7</v>
      </c>
      <c r="T119" s="43"/>
      <c r="U119" s="43"/>
    </row>
    <row r="120" spans="2:17" ht="12.75" customHeight="1">
      <c r="B120" s="84" t="s">
        <v>98</v>
      </c>
      <c r="C120" s="69">
        <v>-360611735</v>
      </c>
      <c r="D120" s="69">
        <v>-414704624</v>
      </c>
      <c r="E120" s="69">
        <v>-52687304</v>
      </c>
      <c r="F120" s="70">
        <v>14.6</v>
      </c>
      <c r="G120" s="69">
        <v>-42211494</v>
      </c>
      <c r="H120" s="70">
        <v>11.7</v>
      </c>
      <c r="I120" s="69">
        <v>-35103343</v>
      </c>
      <c r="J120" s="70">
        <v>8.5</v>
      </c>
      <c r="K120" s="69">
        <v>-82471452</v>
      </c>
      <c r="L120" s="70">
        <v>19.9</v>
      </c>
      <c r="M120" s="69">
        <v>-212473593</v>
      </c>
      <c r="N120" s="70">
        <v>51.2</v>
      </c>
      <c r="O120" s="69">
        <v>-59807771</v>
      </c>
      <c r="P120" s="70">
        <v>42.7</v>
      </c>
      <c r="Q120" s="70">
        <v>37.9</v>
      </c>
    </row>
    <row r="121" spans="2:21" s="42" customFormat="1" ht="12.75" customHeight="1">
      <c r="B121" s="81" t="s">
        <v>107</v>
      </c>
      <c r="C121" s="40">
        <v>-360611735</v>
      </c>
      <c r="D121" s="40">
        <v>-414704624</v>
      </c>
      <c r="E121" s="40">
        <v>-52687304</v>
      </c>
      <c r="F121" s="41">
        <v>14.6</v>
      </c>
      <c r="G121" s="40">
        <v>-42211494</v>
      </c>
      <c r="H121" s="41">
        <v>11.7</v>
      </c>
      <c r="I121" s="40">
        <v>-35103343</v>
      </c>
      <c r="J121" s="41">
        <v>8.5</v>
      </c>
      <c r="K121" s="40">
        <v>-82471452</v>
      </c>
      <c r="L121" s="41">
        <v>19.9</v>
      </c>
      <c r="M121" s="40">
        <v>-212473593</v>
      </c>
      <c r="N121" s="41">
        <v>51.2</v>
      </c>
      <c r="O121" s="40">
        <v>-59807771</v>
      </c>
      <c r="P121" s="41">
        <v>42.7</v>
      </c>
      <c r="Q121" s="41">
        <v>37.9</v>
      </c>
      <c r="T121" s="43"/>
      <c r="U121" s="43"/>
    </row>
    <row r="122" spans="2:17" ht="14.25" customHeight="1">
      <c r="B122" s="85" t="s">
        <v>108</v>
      </c>
      <c r="C122" s="86">
        <v>-119411225</v>
      </c>
      <c r="D122" s="86">
        <v>-294695096</v>
      </c>
      <c r="E122" s="86">
        <v>-52324344</v>
      </c>
      <c r="F122" s="87">
        <v>43.8</v>
      </c>
      <c r="G122" s="86">
        <v>-43958854</v>
      </c>
      <c r="H122" s="87">
        <v>36.8</v>
      </c>
      <c r="I122" s="86">
        <v>-33195563</v>
      </c>
      <c r="J122" s="87">
        <v>11.3</v>
      </c>
      <c r="K122" s="86">
        <v>-82385512</v>
      </c>
      <c r="L122" s="87">
        <v>28</v>
      </c>
      <c r="M122" s="86">
        <v>-211864273</v>
      </c>
      <c r="N122" s="87">
        <v>71.9</v>
      </c>
      <c r="O122" s="86">
        <v>-59524738</v>
      </c>
      <c r="P122" s="87">
        <v>42</v>
      </c>
      <c r="Q122" s="87">
        <v>38.4</v>
      </c>
    </row>
    <row r="123" spans="2:21" s="34" customFormat="1" ht="4.5" customHeight="1">
      <c r="B123" s="31"/>
      <c r="C123" s="44"/>
      <c r="D123" s="44"/>
      <c r="E123" s="44"/>
      <c r="F123" s="33"/>
      <c r="G123" s="44"/>
      <c r="H123" s="33"/>
      <c r="I123" s="44"/>
      <c r="J123" s="33"/>
      <c r="K123" s="44"/>
      <c r="L123" s="33"/>
      <c r="M123" s="44"/>
      <c r="N123" s="33"/>
      <c r="O123" s="44"/>
      <c r="P123" s="33"/>
      <c r="Q123" s="33"/>
      <c r="T123"/>
      <c r="U123"/>
    </row>
    <row r="124" spans="2:21" s="38" customFormat="1" ht="15.75" customHeight="1">
      <c r="B124" s="76" t="s">
        <v>109</v>
      </c>
      <c r="C124" s="36"/>
      <c r="D124" s="36"/>
      <c r="E124" s="36"/>
      <c r="F124" s="37"/>
      <c r="G124" s="36"/>
      <c r="H124" s="37"/>
      <c r="I124" s="36"/>
      <c r="J124" s="37"/>
      <c r="K124" s="36"/>
      <c r="L124" s="37"/>
      <c r="M124" s="36"/>
      <c r="N124" s="37"/>
      <c r="O124" s="36"/>
      <c r="P124" s="37"/>
      <c r="Q124" s="37"/>
      <c r="T124"/>
      <c r="U124"/>
    </row>
    <row r="125" spans="2:17" ht="12.75" customHeight="1">
      <c r="B125" s="84" t="s">
        <v>92</v>
      </c>
      <c r="C125" s="69">
        <v>-60035988</v>
      </c>
      <c r="D125" s="69">
        <v>-54660735</v>
      </c>
      <c r="E125" s="69">
        <v>-15864714</v>
      </c>
      <c r="F125" s="70">
        <v>26.4</v>
      </c>
      <c r="G125" s="69">
        <v>204568562</v>
      </c>
      <c r="H125" s="70">
        <v>-340.7</v>
      </c>
      <c r="I125" s="69">
        <v>-206779561</v>
      </c>
      <c r="J125" s="70">
        <v>378.3</v>
      </c>
      <c r="K125" s="69">
        <v>-4492163</v>
      </c>
      <c r="L125" s="70">
        <v>8.2</v>
      </c>
      <c r="M125" s="69">
        <v>-22567876</v>
      </c>
      <c r="N125" s="70">
        <v>41.3</v>
      </c>
      <c r="O125" s="69">
        <v>1750404</v>
      </c>
      <c r="P125" s="70">
        <v>0</v>
      </c>
      <c r="Q125" s="70">
        <v>-356.6</v>
      </c>
    </row>
    <row r="126" spans="2:21" s="42" customFormat="1" ht="12.75" customHeight="1">
      <c r="B126" s="81" t="s">
        <v>110</v>
      </c>
      <c r="C126" s="40">
        <v>0</v>
      </c>
      <c r="D126" s="40">
        <v>0</v>
      </c>
      <c r="E126" s="40">
        <v>0</v>
      </c>
      <c r="F126" s="41">
        <v>0</v>
      </c>
      <c r="G126" s="40">
        <v>0</v>
      </c>
      <c r="H126" s="41">
        <v>0</v>
      </c>
      <c r="I126" s="40">
        <v>0</v>
      </c>
      <c r="J126" s="41">
        <v>0</v>
      </c>
      <c r="K126" s="40">
        <v>0</v>
      </c>
      <c r="L126" s="41">
        <v>0</v>
      </c>
      <c r="M126" s="40">
        <v>0</v>
      </c>
      <c r="N126" s="41">
        <v>0</v>
      </c>
      <c r="O126" s="40">
        <v>0</v>
      </c>
      <c r="P126" s="41">
        <v>0</v>
      </c>
      <c r="Q126" s="41">
        <v>0</v>
      </c>
      <c r="T126" s="43"/>
      <c r="U126" s="43"/>
    </row>
    <row r="127" spans="2:21" s="42" customFormat="1" ht="12.75" customHeight="1">
      <c r="B127" s="81" t="s">
        <v>111</v>
      </c>
      <c r="C127" s="40">
        <v>0</v>
      </c>
      <c r="D127" s="40">
        <v>0</v>
      </c>
      <c r="E127" s="40">
        <v>0</v>
      </c>
      <c r="F127" s="41">
        <v>0</v>
      </c>
      <c r="G127" s="40">
        <v>0</v>
      </c>
      <c r="H127" s="41">
        <v>0</v>
      </c>
      <c r="I127" s="40">
        <v>0</v>
      </c>
      <c r="J127" s="41">
        <v>0</v>
      </c>
      <c r="K127" s="40">
        <v>0</v>
      </c>
      <c r="L127" s="41">
        <v>0</v>
      </c>
      <c r="M127" s="40">
        <v>0</v>
      </c>
      <c r="N127" s="41">
        <v>0</v>
      </c>
      <c r="O127" s="40">
        <v>0</v>
      </c>
      <c r="P127" s="41">
        <v>0</v>
      </c>
      <c r="Q127" s="41">
        <v>0</v>
      </c>
      <c r="T127" s="43"/>
      <c r="U127" s="43"/>
    </row>
    <row r="128" spans="2:21" s="42" customFormat="1" ht="12.75" customHeight="1">
      <c r="B128" s="81" t="s">
        <v>112</v>
      </c>
      <c r="C128" s="40">
        <v>-60035988</v>
      </c>
      <c r="D128" s="40">
        <v>-54660735</v>
      </c>
      <c r="E128" s="40">
        <v>-15864714</v>
      </c>
      <c r="F128" s="41">
        <v>26.4</v>
      </c>
      <c r="G128" s="40">
        <v>204568562</v>
      </c>
      <c r="H128" s="41">
        <v>-340.7</v>
      </c>
      <c r="I128" s="40">
        <v>-206779561</v>
      </c>
      <c r="J128" s="41">
        <v>378.3</v>
      </c>
      <c r="K128" s="40">
        <v>-4492163</v>
      </c>
      <c r="L128" s="41">
        <v>8.2</v>
      </c>
      <c r="M128" s="40">
        <v>-22567876</v>
      </c>
      <c r="N128" s="41">
        <v>41.3</v>
      </c>
      <c r="O128" s="40">
        <v>1750404</v>
      </c>
      <c r="P128" s="41">
        <v>0</v>
      </c>
      <c r="Q128" s="41">
        <v>-356.6</v>
      </c>
      <c r="T128" s="43"/>
      <c r="U128" s="43"/>
    </row>
    <row r="129" spans="2:17" ht="12.75" customHeight="1">
      <c r="B129" s="84" t="s">
        <v>98</v>
      </c>
      <c r="C129" s="69">
        <v>2</v>
      </c>
      <c r="D129" s="69">
        <v>5503077</v>
      </c>
      <c r="E129" s="69">
        <v>1138682</v>
      </c>
      <c r="F129" s="70">
        <v>56934100</v>
      </c>
      <c r="G129" s="69">
        <v>2057412</v>
      </c>
      <c r="H129" s="70">
        <v>102870600</v>
      </c>
      <c r="I129" s="69">
        <v>851623</v>
      </c>
      <c r="J129" s="70">
        <v>15.5</v>
      </c>
      <c r="K129" s="69">
        <v>1719560</v>
      </c>
      <c r="L129" s="70">
        <v>31.2</v>
      </c>
      <c r="M129" s="69">
        <v>5767277</v>
      </c>
      <c r="N129" s="70">
        <v>104.8</v>
      </c>
      <c r="O129" s="69">
        <v>1655070</v>
      </c>
      <c r="P129" s="70">
        <v>-696.2</v>
      </c>
      <c r="Q129" s="70">
        <v>3.9</v>
      </c>
    </row>
    <row r="130" spans="2:21" s="42" customFormat="1" ht="12.75" customHeight="1">
      <c r="B130" s="81" t="s">
        <v>113</v>
      </c>
      <c r="C130" s="40">
        <v>2</v>
      </c>
      <c r="D130" s="40">
        <v>5503077</v>
      </c>
      <c r="E130" s="40">
        <v>1138682</v>
      </c>
      <c r="F130" s="41">
        <v>56934100</v>
      </c>
      <c r="G130" s="40">
        <v>2057412</v>
      </c>
      <c r="H130" s="41">
        <v>102870600</v>
      </c>
      <c r="I130" s="40">
        <v>851623</v>
      </c>
      <c r="J130" s="41">
        <v>15.5</v>
      </c>
      <c r="K130" s="40">
        <v>1719560</v>
      </c>
      <c r="L130" s="41">
        <v>31.2</v>
      </c>
      <c r="M130" s="40">
        <v>5767277</v>
      </c>
      <c r="N130" s="41">
        <v>104.8</v>
      </c>
      <c r="O130" s="40">
        <v>1655070</v>
      </c>
      <c r="P130" s="41">
        <v>-696.2</v>
      </c>
      <c r="Q130" s="41">
        <v>3.9</v>
      </c>
      <c r="T130" s="43"/>
      <c r="U130" s="43"/>
    </row>
    <row r="131" spans="2:17" ht="14.25" customHeight="1">
      <c r="B131" s="85" t="s">
        <v>114</v>
      </c>
      <c r="C131" s="86">
        <v>-60035986</v>
      </c>
      <c r="D131" s="86">
        <v>-49157658</v>
      </c>
      <c r="E131" s="86">
        <v>-14726032</v>
      </c>
      <c r="F131" s="87">
        <v>24.5</v>
      </c>
      <c r="G131" s="86">
        <v>206625974</v>
      </c>
      <c r="H131" s="87">
        <v>-344.2</v>
      </c>
      <c r="I131" s="86">
        <v>-205927938</v>
      </c>
      <c r="J131" s="87">
        <v>418.9</v>
      </c>
      <c r="K131" s="86">
        <v>-2772603</v>
      </c>
      <c r="L131" s="87">
        <v>5.6</v>
      </c>
      <c r="M131" s="86">
        <v>-16800599</v>
      </c>
      <c r="N131" s="87">
        <v>34.2</v>
      </c>
      <c r="O131" s="86">
        <v>3405474</v>
      </c>
      <c r="P131" s="87">
        <v>-973.1</v>
      </c>
      <c r="Q131" s="87">
        <v>-181.4</v>
      </c>
    </row>
    <row r="132" spans="2:21" s="34" customFormat="1" ht="4.5" customHeight="1">
      <c r="B132" s="90"/>
      <c r="C132" s="44"/>
      <c r="D132" s="44"/>
      <c r="E132" s="44"/>
      <c r="F132" s="33"/>
      <c r="G132" s="44"/>
      <c r="H132" s="33"/>
      <c r="I132" s="44"/>
      <c r="J132" s="33"/>
      <c r="K132" s="44"/>
      <c r="L132" s="33"/>
      <c r="M132" s="44"/>
      <c r="N132" s="33"/>
      <c r="O132" s="44"/>
      <c r="P132" s="33"/>
      <c r="Q132" s="33"/>
      <c r="T132"/>
      <c r="U132"/>
    </row>
    <row r="133" spans="2:21" s="38" customFormat="1" ht="15.75" customHeight="1">
      <c r="B133" s="91" t="s">
        <v>115</v>
      </c>
      <c r="C133" s="36">
        <v>-16749223982</v>
      </c>
      <c r="D133" s="36">
        <v>-14339083322</v>
      </c>
      <c r="E133" s="36">
        <v>-2902521816</v>
      </c>
      <c r="F133" s="37">
        <v>17.3</v>
      </c>
      <c r="G133" s="36">
        <v>-3063391249</v>
      </c>
      <c r="H133" s="37">
        <v>18.3</v>
      </c>
      <c r="I133" s="36">
        <v>-3458754974</v>
      </c>
      <c r="J133" s="37">
        <v>24.1</v>
      </c>
      <c r="K133" s="36">
        <v>-3174911098</v>
      </c>
      <c r="L133" s="37">
        <v>22.1</v>
      </c>
      <c r="M133" s="36">
        <v>-12599579137</v>
      </c>
      <c r="N133" s="37">
        <v>87.9</v>
      </c>
      <c r="O133" s="36">
        <v>-2768917419</v>
      </c>
      <c r="P133" s="37">
        <v>82.1</v>
      </c>
      <c r="Q133" s="37">
        <v>14.7</v>
      </c>
      <c r="T133"/>
      <c r="U133"/>
    </row>
    <row r="134" spans="2:21" s="42" customFormat="1" ht="12.75" customHeight="1">
      <c r="B134" s="92" t="s">
        <v>116</v>
      </c>
      <c r="C134" s="40">
        <v>375459973</v>
      </c>
      <c r="D134" s="40">
        <v>289696841</v>
      </c>
      <c r="E134" s="40">
        <v>600527258</v>
      </c>
      <c r="F134" s="41">
        <v>159.9</v>
      </c>
      <c r="G134" s="40">
        <v>-2347960851</v>
      </c>
      <c r="H134" s="41">
        <v>-625.4</v>
      </c>
      <c r="I134" s="40">
        <v>-5494520686</v>
      </c>
      <c r="J134" s="41">
        <v>-1896.6</v>
      </c>
      <c r="K134" s="40">
        <v>-8979751212</v>
      </c>
      <c r="L134" s="41">
        <v>-3099.7</v>
      </c>
      <c r="M134" s="40">
        <v>600527258</v>
      </c>
      <c r="N134" s="41">
        <v>207.3</v>
      </c>
      <c r="O134" s="40">
        <v>-8499928289</v>
      </c>
      <c r="P134" s="41">
        <v>30.8</v>
      </c>
      <c r="Q134" s="41">
        <v>5.6</v>
      </c>
      <c r="T134" s="43"/>
      <c r="U134" s="43"/>
    </row>
    <row r="135" spans="2:21" s="42" customFormat="1" ht="15.75" customHeight="1">
      <c r="B135" s="93" t="s">
        <v>117</v>
      </c>
      <c r="C135" s="94">
        <v>-16373764009</v>
      </c>
      <c r="D135" s="94">
        <v>-14049386481</v>
      </c>
      <c r="E135" s="94">
        <v>-2349111786</v>
      </c>
      <c r="F135" s="95">
        <v>14.3</v>
      </c>
      <c r="G135" s="94">
        <v>-5505799479</v>
      </c>
      <c r="H135" s="95">
        <v>33.6</v>
      </c>
      <c r="I135" s="94">
        <v>-8957086575</v>
      </c>
      <c r="J135" s="95">
        <v>63.8</v>
      </c>
      <c r="K135" s="94">
        <v>-12175817355</v>
      </c>
      <c r="L135" s="95">
        <v>86.7</v>
      </c>
      <c r="M135" s="94">
        <v>-12175817355</v>
      </c>
      <c r="N135" s="95">
        <v>86.7</v>
      </c>
      <c r="O135" s="94">
        <v>-11230642752</v>
      </c>
      <c r="P135" s="95">
        <v>80</v>
      </c>
      <c r="Q135" s="95">
        <v>8.4</v>
      </c>
      <c r="T135" s="43"/>
      <c r="U135" s="43"/>
    </row>
    <row r="136" spans="2:17" ht="4.5" customHeight="1">
      <c r="B136" s="96"/>
      <c r="C136" s="73"/>
      <c r="D136" s="73"/>
      <c r="E136" s="73"/>
      <c r="F136" s="74"/>
      <c r="G136" s="73"/>
      <c r="H136" s="74"/>
      <c r="I136" s="73"/>
      <c r="J136" s="74"/>
      <c r="K136" s="73"/>
      <c r="L136" s="74"/>
      <c r="M136" s="73"/>
      <c r="N136" s="74"/>
      <c r="O136" s="73"/>
      <c r="P136" s="74"/>
      <c r="Q136" s="74"/>
    </row>
    <row r="138" ht="18">
      <c r="B138" s="8" t="s">
        <v>118</v>
      </c>
    </row>
    <row r="139" spans="2:17" ht="25.5" customHeight="1">
      <c r="B139" s="9"/>
      <c r="C139" s="61" t="s">
        <v>119</v>
      </c>
      <c r="D139" s="97"/>
      <c r="E139" s="98" t="s">
        <v>120</v>
      </c>
      <c r="F139" s="99"/>
      <c r="G139" s="98" t="s">
        <v>121</v>
      </c>
      <c r="H139" s="99"/>
      <c r="I139" s="98" t="s">
        <v>122</v>
      </c>
      <c r="J139" s="99"/>
      <c r="K139" s="98" t="s">
        <v>123</v>
      </c>
      <c r="L139" s="99"/>
      <c r="M139" s="61" t="s">
        <v>124</v>
      </c>
      <c r="N139" s="97"/>
      <c r="O139" s="61" t="s">
        <v>125</v>
      </c>
      <c r="P139" s="97"/>
      <c r="Q139" s="100"/>
    </row>
    <row r="140" spans="2:21" ht="13.5">
      <c r="B140" s="21" t="s">
        <v>12</v>
      </c>
      <c r="C140" s="22" t="s">
        <v>126</v>
      </c>
      <c r="D140" s="22" t="s">
        <v>127</v>
      </c>
      <c r="E140" s="22" t="s">
        <v>126</v>
      </c>
      <c r="F140" s="22" t="s">
        <v>127</v>
      </c>
      <c r="G140" s="22" t="s">
        <v>126</v>
      </c>
      <c r="H140" s="22" t="s">
        <v>127</v>
      </c>
      <c r="I140" s="22" t="s">
        <v>126</v>
      </c>
      <c r="J140" s="22" t="s">
        <v>127</v>
      </c>
      <c r="K140" s="22" t="s">
        <v>126</v>
      </c>
      <c r="L140" s="22" t="s">
        <v>127</v>
      </c>
      <c r="M140" s="22" t="s">
        <v>126</v>
      </c>
      <c r="N140" s="22" t="s">
        <v>127</v>
      </c>
      <c r="O140" s="22" t="s">
        <v>126</v>
      </c>
      <c r="P140" s="22" t="s">
        <v>127</v>
      </c>
      <c r="Q140" s="4"/>
      <c r="R140"/>
      <c r="S140"/>
      <c r="T140" s="4"/>
      <c r="U140" s="4"/>
    </row>
    <row r="141" spans="2:18" s="34" customFormat="1" ht="15.75" customHeight="1">
      <c r="B141" s="101" t="s">
        <v>128</v>
      </c>
      <c r="C141" s="32"/>
      <c r="D141" s="33"/>
      <c r="E141" s="32"/>
      <c r="F141" s="33"/>
      <c r="G141" s="32"/>
      <c r="H141" s="33"/>
      <c r="I141" s="32"/>
      <c r="J141" s="33"/>
      <c r="K141" s="32"/>
      <c r="L141" s="33"/>
      <c r="M141" s="32"/>
      <c r="N141" s="33"/>
      <c r="O141" s="32"/>
      <c r="P141" s="33"/>
      <c r="Q141" s="100"/>
      <c r="R141"/>
    </row>
    <row r="142" spans="2:21" ht="12.75" customHeight="1">
      <c r="B142" s="39" t="s">
        <v>129</v>
      </c>
      <c r="C142" s="40">
        <v>315877791</v>
      </c>
      <c r="D142" s="41">
        <v>4.8</v>
      </c>
      <c r="E142" s="40">
        <v>148444383</v>
      </c>
      <c r="F142" s="41">
        <v>2.2</v>
      </c>
      <c r="G142" s="40">
        <v>272183796</v>
      </c>
      <c r="H142" s="41">
        <v>4.1</v>
      </c>
      <c r="I142" s="40">
        <v>5896332630</v>
      </c>
      <c r="J142" s="41">
        <v>88.9</v>
      </c>
      <c r="K142" s="40">
        <v>6632838600</v>
      </c>
      <c r="L142" s="41">
        <v>31.8</v>
      </c>
      <c r="M142" s="40">
        <v>19391827000</v>
      </c>
      <c r="N142" s="41">
        <v>292.4</v>
      </c>
      <c r="O142" s="40">
        <v>1779662318</v>
      </c>
      <c r="P142" s="41">
        <v>26.8</v>
      </c>
      <c r="Q142" s="100"/>
      <c r="R142"/>
      <c r="T142" s="4"/>
      <c r="U142" s="4"/>
    </row>
    <row r="143" spans="2:21" ht="12.75" customHeight="1">
      <c r="B143" s="39" t="s">
        <v>130</v>
      </c>
      <c r="C143" s="40">
        <v>409780558</v>
      </c>
      <c r="D143" s="41">
        <v>21.4</v>
      </c>
      <c r="E143" s="40">
        <v>69806113</v>
      </c>
      <c r="F143" s="41">
        <v>3.7</v>
      </c>
      <c r="G143" s="40">
        <v>138474627</v>
      </c>
      <c r="H143" s="41">
        <v>7.2</v>
      </c>
      <c r="I143" s="40">
        <v>1294078873</v>
      </c>
      <c r="J143" s="41">
        <v>67.7</v>
      </c>
      <c r="K143" s="40">
        <v>1912140171</v>
      </c>
      <c r="L143" s="41">
        <v>9.2</v>
      </c>
      <c r="M143" s="40">
        <v>4748482616</v>
      </c>
      <c r="N143" s="41">
        <v>248.3</v>
      </c>
      <c r="O143" s="40">
        <v>328414756</v>
      </c>
      <c r="P143" s="41">
        <v>17.2</v>
      </c>
      <c r="Q143" s="100"/>
      <c r="R143"/>
      <c r="T143" s="4"/>
      <c r="U143" s="4"/>
    </row>
    <row r="144" spans="2:21" ht="12.75" customHeight="1">
      <c r="B144" s="39" t="s">
        <v>131</v>
      </c>
      <c r="C144" s="40">
        <v>364094380</v>
      </c>
      <c r="D144" s="41">
        <v>11.9</v>
      </c>
      <c r="E144" s="40">
        <v>97316796</v>
      </c>
      <c r="F144" s="41">
        <v>3.2</v>
      </c>
      <c r="G144" s="40">
        <v>139014996</v>
      </c>
      <c r="H144" s="41">
        <v>4.5</v>
      </c>
      <c r="I144" s="40">
        <v>2454946190</v>
      </c>
      <c r="J144" s="41">
        <v>80.3</v>
      </c>
      <c r="K144" s="40">
        <v>3055372362</v>
      </c>
      <c r="L144" s="41">
        <v>14.6</v>
      </c>
      <c r="M144" s="40">
        <v>11898752214</v>
      </c>
      <c r="N144" s="41">
        <v>389.4</v>
      </c>
      <c r="O144" s="40">
        <v>487583209</v>
      </c>
      <c r="P144" s="41">
        <v>16</v>
      </c>
      <c r="Q144" s="100"/>
      <c r="R144"/>
      <c r="T144" s="4"/>
      <c r="U144" s="4"/>
    </row>
    <row r="145" spans="2:21" ht="12.75" customHeight="1">
      <c r="B145" s="39" t="s">
        <v>132</v>
      </c>
      <c r="C145" s="40">
        <v>97423582</v>
      </c>
      <c r="D145" s="41">
        <v>4.4</v>
      </c>
      <c r="E145" s="40">
        <v>51924119</v>
      </c>
      <c r="F145" s="41">
        <v>2.3</v>
      </c>
      <c r="G145" s="40">
        <v>146379016</v>
      </c>
      <c r="H145" s="41">
        <v>6.6</v>
      </c>
      <c r="I145" s="40">
        <v>1934971476</v>
      </c>
      <c r="J145" s="41">
        <v>86.7</v>
      </c>
      <c r="K145" s="40">
        <v>2230698193</v>
      </c>
      <c r="L145" s="41">
        <v>10.7</v>
      </c>
      <c r="M145" s="40">
        <v>5287664562</v>
      </c>
      <c r="N145" s="41">
        <v>237</v>
      </c>
      <c r="O145" s="40">
        <v>426008910</v>
      </c>
      <c r="P145" s="41">
        <v>19.1</v>
      </c>
      <c r="Q145" s="100"/>
      <c r="R145"/>
      <c r="T145" s="4"/>
      <c r="U145" s="4"/>
    </row>
    <row r="146" spans="2:21" ht="12.75" customHeight="1">
      <c r="B146" s="39" t="s">
        <v>133</v>
      </c>
      <c r="C146" s="40">
        <v>54721827</v>
      </c>
      <c r="D146" s="41">
        <v>3.4</v>
      </c>
      <c r="E146" s="40">
        <v>34192873</v>
      </c>
      <c r="F146" s="41">
        <v>2.1</v>
      </c>
      <c r="G146" s="40">
        <v>86197122</v>
      </c>
      <c r="H146" s="41">
        <v>5.3</v>
      </c>
      <c r="I146" s="40">
        <v>1453018257</v>
      </c>
      <c r="J146" s="41">
        <v>89.2</v>
      </c>
      <c r="K146" s="40">
        <v>1628130079</v>
      </c>
      <c r="L146" s="41">
        <v>7.8</v>
      </c>
      <c r="M146" s="40">
        <v>2197025370</v>
      </c>
      <c r="N146" s="41">
        <v>134.9</v>
      </c>
      <c r="O146" s="40">
        <v>518909065</v>
      </c>
      <c r="P146" s="41">
        <v>31.9</v>
      </c>
      <c r="Q146" s="100"/>
      <c r="R146"/>
      <c r="T146" s="4"/>
      <c r="U146" s="4"/>
    </row>
    <row r="147" spans="2:21" ht="12.75" customHeight="1">
      <c r="B147" s="39" t="s">
        <v>134</v>
      </c>
      <c r="C147" s="40">
        <v>1360219</v>
      </c>
      <c r="D147" s="41">
        <v>1.4</v>
      </c>
      <c r="E147" s="40">
        <v>1308083</v>
      </c>
      <c r="F147" s="41">
        <v>1.3</v>
      </c>
      <c r="G147" s="40">
        <v>1313488</v>
      </c>
      <c r="H147" s="41">
        <v>1.3</v>
      </c>
      <c r="I147" s="40">
        <v>94019531</v>
      </c>
      <c r="J147" s="41">
        <v>95.9</v>
      </c>
      <c r="K147" s="40">
        <v>98001321</v>
      </c>
      <c r="L147" s="41">
        <v>0.5</v>
      </c>
      <c r="M147" s="40">
        <v>-2728</v>
      </c>
      <c r="N147" s="41">
        <v>0</v>
      </c>
      <c r="O147" s="40">
        <v>315582</v>
      </c>
      <c r="P147" s="41">
        <v>0.3</v>
      </c>
      <c r="Q147" s="100"/>
      <c r="R147"/>
      <c r="T147" s="4"/>
      <c r="U147" s="4"/>
    </row>
    <row r="148" spans="2:21" ht="12.75" customHeight="1">
      <c r="B148" s="39" t="s">
        <v>135</v>
      </c>
      <c r="C148" s="40">
        <v>45388022</v>
      </c>
      <c r="D148" s="41">
        <v>1.3</v>
      </c>
      <c r="E148" s="40">
        <v>44225423</v>
      </c>
      <c r="F148" s="41">
        <v>1.3</v>
      </c>
      <c r="G148" s="40">
        <v>189864810</v>
      </c>
      <c r="H148" s="41">
        <v>5.4</v>
      </c>
      <c r="I148" s="40">
        <v>3219626956</v>
      </c>
      <c r="J148" s="41">
        <v>92</v>
      </c>
      <c r="K148" s="40">
        <v>3499105211</v>
      </c>
      <c r="L148" s="41">
        <v>16.8</v>
      </c>
      <c r="M148" s="40">
        <v>8649854623</v>
      </c>
      <c r="N148" s="41">
        <v>247.2</v>
      </c>
      <c r="O148" s="40">
        <v>512975947</v>
      </c>
      <c r="P148" s="41">
        <v>14.7</v>
      </c>
      <c r="Q148" s="100"/>
      <c r="R148"/>
      <c r="T148" s="4"/>
      <c r="U148" s="4"/>
    </row>
    <row r="149" spans="2:21" ht="12.75" customHeight="1">
      <c r="B149" s="39" t="s">
        <v>136</v>
      </c>
      <c r="C149" s="40">
        <v>0</v>
      </c>
      <c r="D149" s="41">
        <v>0</v>
      </c>
      <c r="E149" s="40">
        <v>0</v>
      </c>
      <c r="F149" s="41">
        <v>0</v>
      </c>
      <c r="G149" s="40">
        <v>0</v>
      </c>
      <c r="H149" s="41">
        <v>0</v>
      </c>
      <c r="I149" s="40">
        <v>0</v>
      </c>
      <c r="J149" s="41">
        <v>0</v>
      </c>
      <c r="K149" s="40">
        <v>0</v>
      </c>
      <c r="L149" s="41">
        <v>0</v>
      </c>
      <c r="M149" s="40">
        <v>0</v>
      </c>
      <c r="N149" s="41">
        <v>0</v>
      </c>
      <c r="O149" s="40">
        <v>0</v>
      </c>
      <c r="P149" s="41">
        <v>0</v>
      </c>
      <c r="Q149" s="100"/>
      <c r="R149"/>
      <c r="T149" s="4"/>
      <c r="U149" s="4"/>
    </row>
    <row r="150" spans="2:21" ht="12.75" customHeight="1">
      <c r="B150" s="39" t="s">
        <v>89</v>
      </c>
      <c r="C150" s="40">
        <v>46559068</v>
      </c>
      <c r="D150" s="41">
        <v>2.6</v>
      </c>
      <c r="E150" s="40">
        <v>26271895</v>
      </c>
      <c r="F150" s="41">
        <v>1.5</v>
      </c>
      <c r="G150" s="40">
        <v>227139607</v>
      </c>
      <c r="H150" s="41">
        <v>12.6</v>
      </c>
      <c r="I150" s="40">
        <v>1507758753</v>
      </c>
      <c r="J150" s="41">
        <v>83.4</v>
      </c>
      <c r="K150" s="40">
        <v>1807729323</v>
      </c>
      <c r="L150" s="41">
        <v>8.7</v>
      </c>
      <c r="M150" s="40">
        <v>3945814218</v>
      </c>
      <c r="N150" s="41">
        <v>218.3</v>
      </c>
      <c r="O150" s="40">
        <v>369394266</v>
      </c>
      <c r="P150" s="41">
        <v>20.4</v>
      </c>
      <c r="Q150" s="100"/>
      <c r="R150"/>
      <c r="T150" s="4"/>
      <c r="U150" s="4"/>
    </row>
    <row r="151" spans="2:18" s="34" customFormat="1" ht="15.75" customHeight="1">
      <c r="B151" s="52" t="s">
        <v>137</v>
      </c>
      <c r="C151" s="53">
        <v>1335205447</v>
      </c>
      <c r="D151" s="102">
        <v>6.4</v>
      </c>
      <c r="E151" s="53">
        <v>473489685</v>
      </c>
      <c r="F151" s="102">
        <v>2.3</v>
      </c>
      <c r="G151" s="53">
        <v>1200567462</v>
      </c>
      <c r="H151" s="102">
        <v>5.8</v>
      </c>
      <c r="I151" s="53">
        <v>17854752666</v>
      </c>
      <c r="J151" s="102">
        <v>85.6</v>
      </c>
      <c r="K151" s="53">
        <v>20864015260</v>
      </c>
      <c r="L151" s="102">
        <v>100</v>
      </c>
      <c r="M151" s="53">
        <v>56119417875</v>
      </c>
      <c r="N151" s="102">
        <v>269</v>
      </c>
      <c r="O151" s="53">
        <v>4423264053</v>
      </c>
      <c r="P151" s="102">
        <v>21.2</v>
      </c>
      <c r="Q151" s="100"/>
      <c r="R151"/>
    </row>
    <row r="152" spans="2:18" s="34" customFormat="1" ht="15.75" customHeight="1">
      <c r="B152" s="101" t="s">
        <v>138</v>
      </c>
      <c r="C152" s="103"/>
      <c r="D152" s="104"/>
      <c r="E152" s="103"/>
      <c r="F152" s="104"/>
      <c r="G152" s="103"/>
      <c r="H152" s="104"/>
      <c r="I152" s="103"/>
      <c r="J152" s="104"/>
      <c r="K152" s="103"/>
      <c r="L152" s="104"/>
      <c r="M152" s="103"/>
      <c r="N152" s="104"/>
      <c r="O152" s="103"/>
      <c r="P152" s="104"/>
      <c r="Q152" s="100"/>
      <c r="R152"/>
    </row>
    <row r="153" spans="2:21" ht="12.75" customHeight="1">
      <c r="B153" s="39" t="s">
        <v>139</v>
      </c>
      <c r="C153" s="40">
        <v>448022203</v>
      </c>
      <c r="D153" s="41">
        <v>19.3</v>
      </c>
      <c r="E153" s="40">
        <v>57650175</v>
      </c>
      <c r="F153" s="41">
        <v>2.5</v>
      </c>
      <c r="G153" s="40">
        <v>102160945</v>
      </c>
      <c r="H153" s="41">
        <v>4.4</v>
      </c>
      <c r="I153" s="40">
        <v>1707918964</v>
      </c>
      <c r="J153" s="41">
        <v>73.8</v>
      </c>
      <c r="K153" s="40">
        <v>2315752287</v>
      </c>
      <c r="L153" s="41">
        <v>11.1</v>
      </c>
      <c r="M153" s="40">
        <v>11513307212</v>
      </c>
      <c r="N153" s="41">
        <v>497.2</v>
      </c>
      <c r="O153" s="40">
        <v>46906287</v>
      </c>
      <c r="P153" s="41">
        <v>2</v>
      </c>
      <c r="Q153" s="100"/>
      <c r="R153"/>
      <c r="T153" s="4"/>
      <c r="U153" s="4"/>
    </row>
    <row r="154" spans="2:21" ht="12.75" customHeight="1">
      <c r="B154" s="39" t="s">
        <v>140</v>
      </c>
      <c r="C154" s="40">
        <v>336392566</v>
      </c>
      <c r="D154" s="41">
        <v>9.4</v>
      </c>
      <c r="E154" s="40">
        <v>113653112</v>
      </c>
      <c r="F154" s="41">
        <v>3.2</v>
      </c>
      <c r="G154" s="40">
        <v>173844273</v>
      </c>
      <c r="H154" s="41">
        <v>4.8</v>
      </c>
      <c r="I154" s="40">
        <v>2961269484</v>
      </c>
      <c r="J154" s="41">
        <v>82.6</v>
      </c>
      <c r="K154" s="40">
        <v>3585159435</v>
      </c>
      <c r="L154" s="41">
        <v>17.2</v>
      </c>
      <c r="M154" s="40">
        <v>14122816858</v>
      </c>
      <c r="N154" s="41">
        <v>393.9</v>
      </c>
      <c r="O154" s="40">
        <v>322122953</v>
      </c>
      <c r="P154" s="41">
        <v>9</v>
      </c>
      <c r="Q154" s="100"/>
      <c r="R154"/>
      <c r="T154" s="4"/>
      <c r="U154" s="4"/>
    </row>
    <row r="155" spans="2:21" ht="12.75" customHeight="1">
      <c r="B155" s="39" t="s">
        <v>141</v>
      </c>
      <c r="C155" s="40">
        <v>519634911</v>
      </c>
      <c r="D155" s="41">
        <v>3.6</v>
      </c>
      <c r="E155" s="40">
        <v>287827867</v>
      </c>
      <c r="F155" s="41">
        <v>2</v>
      </c>
      <c r="G155" s="40">
        <v>717099065</v>
      </c>
      <c r="H155" s="41">
        <v>5</v>
      </c>
      <c r="I155" s="40">
        <v>12838369154</v>
      </c>
      <c r="J155" s="41">
        <v>89.4</v>
      </c>
      <c r="K155" s="40">
        <v>14362930997</v>
      </c>
      <c r="L155" s="41">
        <v>68.8</v>
      </c>
      <c r="M155" s="40">
        <v>30483293805</v>
      </c>
      <c r="N155" s="41">
        <v>212.2</v>
      </c>
      <c r="O155" s="40">
        <v>4031764013</v>
      </c>
      <c r="P155" s="41">
        <v>28.1</v>
      </c>
      <c r="Q155" s="100"/>
      <c r="R155"/>
      <c r="T155" s="4"/>
      <c r="U155" s="4"/>
    </row>
    <row r="156" spans="2:21" ht="12.75" customHeight="1">
      <c r="B156" s="39" t="s">
        <v>89</v>
      </c>
      <c r="C156" s="40">
        <v>31155767</v>
      </c>
      <c r="D156" s="41">
        <v>5.2</v>
      </c>
      <c r="E156" s="40">
        <v>14358531</v>
      </c>
      <c r="F156" s="41">
        <v>2.4</v>
      </c>
      <c r="G156" s="40">
        <v>207463179</v>
      </c>
      <c r="H156" s="41">
        <v>34.6</v>
      </c>
      <c r="I156" s="40">
        <v>347195064</v>
      </c>
      <c r="J156" s="41">
        <v>57.8</v>
      </c>
      <c r="K156" s="40">
        <v>600172541</v>
      </c>
      <c r="L156" s="41">
        <v>2.9</v>
      </c>
      <c r="M156" s="40">
        <v>0</v>
      </c>
      <c r="N156" s="41">
        <v>0</v>
      </c>
      <c r="O156" s="40">
        <v>22470800</v>
      </c>
      <c r="P156" s="41">
        <v>3.7</v>
      </c>
      <c r="Q156" s="100"/>
      <c r="R156"/>
      <c r="T156" s="4"/>
      <c r="U156" s="4"/>
    </row>
    <row r="157" spans="2:18" s="34" customFormat="1" ht="15.75" customHeight="1">
      <c r="B157" s="52" t="s">
        <v>142</v>
      </c>
      <c r="C157" s="53">
        <v>1335205447</v>
      </c>
      <c r="D157" s="102">
        <v>6.4</v>
      </c>
      <c r="E157" s="53">
        <v>473489685</v>
      </c>
      <c r="F157" s="102">
        <v>2.3</v>
      </c>
      <c r="G157" s="53">
        <v>1200567462</v>
      </c>
      <c r="H157" s="102">
        <v>5.8</v>
      </c>
      <c r="I157" s="53">
        <v>17854752666</v>
      </c>
      <c r="J157" s="102">
        <v>85.6</v>
      </c>
      <c r="K157" s="53">
        <v>20864015260</v>
      </c>
      <c r="L157" s="102">
        <v>100</v>
      </c>
      <c r="M157" s="53">
        <v>56119417875</v>
      </c>
      <c r="N157" s="102">
        <v>269</v>
      </c>
      <c r="O157" s="53">
        <v>4423264053</v>
      </c>
      <c r="P157" s="102">
        <v>21.2</v>
      </c>
      <c r="Q157" s="100"/>
      <c r="R157"/>
    </row>
    <row r="159" ht="18">
      <c r="B159" s="8" t="s">
        <v>143</v>
      </c>
    </row>
    <row r="160" spans="2:17" ht="15" customHeight="1">
      <c r="B160" s="9"/>
      <c r="C160" s="61" t="s">
        <v>119</v>
      </c>
      <c r="D160" s="97"/>
      <c r="E160" s="98" t="s">
        <v>120</v>
      </c>
      <c r="F160" s="99"/>
      <c r="G160" s="61" t="s">
        <v>121</v>
      </c>
      <c r="H160" s="97"/>
      <c r="I160" s="61" t="s">
        <v>122</v>
      </c>
      <c r="J160" s="97"/>
      <c r="K160" s="61" t="s">
        <v>123</v>
      </c>
      <c r="L160" s="97"/>
      <c r="M160" s="105"/>
      <c r="N160" s="106"/>
      <c r="O160" s="100"/>
      <c r="P160" s="100"/>
      <c r="Q160" s="100"/>
    </row>
    <row r="161" spans="2:21" ht="13.5">
      <c r="B161" s="21" t="s">
        <v>12</v>
      </c>
      <c r="C161" s="22" t="s">
        <v>126</v>
      </c>
      <c r="D161" s="22" t="s">
        <v>127</v>
      </c>
      <c r="E161" s="22" t="s">
        <v>126</v>
      </c>
      <c r="F161" s="22" t="s">
        <v>127</v>
      </c>
      <c r="G161" s="22" t="s">
        <v>126</v>
      </c>
      <c r="H161" s="22" t="s">
        <v>127</v>
      </c>
      <c r="I161" s="22" t="s">
        <v>126</v>
      </c>
      <c r="J161" s="22" t="s">
        <v>127</v>
      </c>
      <c r="K161" s="22" t="s">
        <v>126</v>
      </c>
      <c r="L161" s="22" t="s">
        <v>127</v>
      </c>
      <c r="M161" s="100"/>
      <c r="N161" s="100"/>
      <c r="O161" s="100"/>
      <c r="P161" s="4"/>
      <c r="Q161" s="4"/>
      <c r="R161"/>
      <c r="S161"/>
      <c r="T161" s="4"/>
      <c r="U161" s="4"/>
    </row>
    <row r="162" spans="2:21" ht="4.5" customHeight="1">
      <c r="B162" s="26"/>
      <c r="C162" s="27"/>
      <c r="D162" s="28"/>
      <c r="E162" s="27"/>
      <c r="F162" s="28"/>
      <c r="G162" s="27"/>
      <c r="H162" s="28"/>
      <c r="I162" s="27"/>
      <c r="J162" s="28"/>
      <c r="K162" s="27"/>
      <c r="L162" s="28"/>
      <c r="M162" s="100"/>
      <c r="N162" s="100"/>
      <c r="O162" s="100"/>
      <c r="P162" s="4"/>
      <c r="Q162" s="4"/>
      <c r="R162"/>
      <c r="S162"/>
      <c r="T162" s="4"/>
      <c r="U162" s="4"/>
    </row>
    <row r="163" spans="2:19" s="34" customFormat="1" ht="15.75" customHeight="1">
      <c r="B163" s="101" t="s">
        <v>144</v>
      </c>
      <c r="C163" s="32"/>
      <c r="D163" s="33"/>
      <c r="E163" s="32"/>
      <c r="F163" s="33"/>
      <c r="G163" s="32"/>
      <c r="H163" s="33"/>
      <c r="I163" s="32"/>
      <c r="J163" s="33"/>
      <c r="K163" s="32"/>
      <c r="L163" s="33"/>
      <c r="M163" s="100"/>
      <c r="N163" s="100"/>
      <c r="O163" s="100"/>
      <c r="R163"/>
      <c r="S163"/>
    </row>
    <row r="164" spans="2:21" ht="12.75" customHeight="1">
      <c r="B164" s="39" t="s">
        <v>145</v>
      </c>
      <c r="C164" s="40">
        <v>531686729</v>
      </c>
      <c r="D164" s="41">
        <v>7.2</v>
      </c>
      <c r="E164" s="40">
        <v>109528856</v>
      </c>
      <c r="F164" s="41">
        <v>1.5</v>
      </c>
      <c r="G164" s="40">
        <v>1797814285</v>
      </c>
      <c r="H164" s="41">
        <v>24.2</v>
      </c>
      <c r="I164" s="40">
        <v>4979450266</v>
      </c>
      <c r="J164" s="41">
        <v>67.1</v>
      </c>
      <c r="K164" s="40">
        <v>7418480136</v>
      </c>
      <c r="L164" s="41">
        <v>52.9</v>
      </c>
      <c r="M164" s="100"/>
      <c r="N164" s="100"/>
      <c r="O164" s="100"/>
      <c r="P164" s="4"/>
      <c r="Q164" s="4"/>
      <c r="R164"/>
      <c r="S164"/>
      <c r="T164" s="4"/>
      <c r="U164" s="4"/>
    </row>
    <row r="165" spans="2:21" ht="12.75" customHeight="1">
      <c r="B165" s="39" t="s">
        <v>146</v>
      </c>
      <c r="C165" s="40">
        <v>168231226</v>
      </c>
      <c r="D165" s="41">
        <v>3.2</v>
      </c>
      <c r="E165" s="40">
        <v>136811361</v>
      </c>
      <c r="F165" s="41">
        <v>2.6</v>
      </c>
      <c r="G165" s="40">
        <v>280731931</v>
      </c>
      <c r="H165" s="41">
        <v>5.4</v>
      </c>
      <c r="I165" s="40">
        <v>4618382174</v>
      </c>
      <c r="J165" s="41">
        <v>88.7</v>
      </c>
      <c r="K165" s="40">
        <v>5204156692</v>
      </c>
      <c r="L165" s="41">
        <v>37.1</v>
      </c>
      <c r="M165" s="100"/>
      <c r="N165" s="100"/>
      <c r="O165" s="100"/>
      <c r="P165" s="4"/>
      <c r="Q165" s="4"/>
      <c r="R165"/>
      <c r="S165"/>
      <c r="T165" s="4"/>
      <c r="U165" s="4"/>
    </row>
    <row r="166" spans="2:21" ht="12.75" customHeight="1">
      <c r="B166" s="39" t="s">
        <v>147</v>
      </c>
      <c r="C166" s="40">
        <v>24556986</v>
      </c>
      <c r="D166" s="41">
        <v>36.9</v>
      </c>
      <c r="E166" s="40">
        <v>2505097</v>
      </c>
      <c r="F166" s="41">
        <v>3.8</v>
      </c>
      <c r="G166" s="40">
        <v>4968341</v>
      </c>
      <c r="H166" s="41">
        <v>7.5</v>
      </c>
      <c r="I166" s="40">
        <v>34449674</v>
      </c>
      <c r="J166" s="41">
        <v>51.8</v>
      </c>
      <c r="K166" s="40">
        <v>66480098</v>
      </c>
      <c r="L166" s="41">
        <v>0.5</v>
      </c>
      <c r="M166" s="100"/>
      <c r="N166" s="100"/>
      <c r="O166" s="100"/>
      <c r="P166" s="4"/>
      <c r="Q166" s="4"/>
      <c r="R166"/>
      <c r="S166"/>
      <c r="T166" s="4"/>
      <c r="U166" s="4"/>
    </row>
    <row r="167" spans="2:21" ht="12.75" customHeight="1">
      <c r="B167" s="39" t="s">
        <v>148</v>
      </c>
      <c r="C167" s="40">
        <v>18968936</v>
      </c>
      <c r="D167" s="41">
        <v>100</v>
      </c>
      <c r="E167" s="40">
        <v>0</v>
      </c>
      <c r="F167" s="41">
        <v>0</v>
      </c>
      <c r="G167" s="40">
        <v>0</v>
      </c>
      <c r="H167" s="41">
        <v>0</v>
      </c>
      <c r="I167" s="40">
        <v>0</v>
      </c>
      <c r="J167" s="41">
        <v>0</v>
      </c>
      <c r="K167" s="40">
        <v>18968936</v>
      </c>
      <c r="L167" s="41">
        <v>0.1</v>
      </c>
      <c r="M167" s="100"/>
      <c r="N167" s="100"/>
      <c r="O167" s="100"/>
      <c r="P167" s="4"/>
      <c r="Q167" s="4"/>
      <c r="R167"/>
      <c r="S167"/>
      <c r="T167" s="4"/>
      <c r="U167" s="4"/>
    </row>
    <row r="168" spans="2:21" ht="12.75" customHeight="1">
      <c r="B168" s="39" t="s">
        <v>149</v>
      </c>
      <c r="C168" s="40">
        <v>62585884</v>
      </c>
      <c r="D168" s="41">
        <v>44.9</v>
      </c>
      <c r="E168" s="40">
        <v>4056815</v>
      </c>
      <c r="F168" s="41">
        <v>2.9</v>
      </c>
      <c r="G168" s="40">
        <v>1146136</v>
      </c>
      <c r="H168" s="41">
        <v>0.8</v>
      </c>
      <c r="I168" s="40">
        <v>71746805</v>
      </c>
      <c r="J168" s="41">
        <v>51.4</v>
      </c>
      <c r="K168" s="40">
        <v>139535640</v>
      </c>
      <c r="L168" s="41">
        <v>1</v>
      </c>
      <c r="M168" s="100"/>
      <c r="N168" s="100"/>
      <c r="O168" s="100"/>
      <c r="P168" s="4"/>
      <c r="Q168" s="4"/>
      <c r="R168"/>
      <c r="S168"/>
      <c r="T168" s="4"/>
      <c r="U168" s="4"/>
    </row>
    <row r="169" spans="2:21" ht="12.75" customHeight="1">
      <c r="B169" s="39" t="s">
        <v>150</v>
      </c>
      <c r="C169" s="40">
        <v>0</v>
      </c>
      <c r="D169" s="41">
        <v>0</v>
      </c>
      <c r="E169" s="40">
        <v>0</v>
      </c>
      <c r="F169" s="41">
        <v>0</v>
      </c>
      <c r="G169" s="40">
        <v>0</v>
      </c>
      <c r="H169" s="41">
        <v>0</v>
      </c>
      <c r="I169" s="40">
        <v>431359</v>
      </c>
      <c r="J169" s="41">
        <v>100</v>
      </c>
      <c r="K169" s="40">
        <v>431359</v>
      </c>
      <c r="L169" s="41">
        <v>0</v>
      </c>
      <c r="M169" s="100"/>
      <c r="N169" s="100"/>
      <c r="O169" s="100"/>
      <c r="P169" s="4"/>
      <c r="Q169" s="4"/>
      <c r="R169"/>
      <c r="S169"/>
      <c r="T169" s="4"/>
      <c r="U169" s="4"/>
    </row>
    <row r="170" spans="2:21" ht="12.75" customHeight="1">
      <c r="B170" s="39" t="s">
        <v>151</v>
      </c>
      <c r="C170" s="40">
        <v>354592725</v>
      </c>
      <c r="D170" s="41">
        <v>36.8</v>
      </c>
      <c r="E170" s="40">
        <v>76395128</v>
      </c>
      <c r="F170" s="41">
        <v>7.9</v>
      </c>
      <c r="G170" s="40">
        <v>39915807</v>
      </c>
      <c r="H170" s="41">
        <v>4.1</v>
      </c>
      <c r="I170" s="40">
        <v>492538078</v>
      </c>
      <c r="J170" s="41">
        <v>51.1</v>
      </c>
      <c r="K170" s="40">
        <v>963441738</v>
      </c>
      <c r="L170" s="41">
        <v>6.9</v>
      </c>
      <c r="M170" s="100"/>
      <c r="N170" s="100"/>
      <c r="O170" s="100"/>
      <c r="P170" s="4"/>
      <c r="Q170" s="4"/>
      <c r="R170"/>
      <c r="S170"/>
      <c r="T170" s="4"/>
      <c r="U170" s="4"/>
    </row>
    <row r="171" spans="2:21" ht="12.75" customHeight="1">
      <c r="B171" s="39" t="s">
        <v>152</v>
      </c>
      <c r="C171" s="40">
        <v>802729</v>
      </c>
      <c r="D171" s="41">
        <v>2.8</v>
      </c>
      <c r="E171" s="40">
        <v>354202</v>
      </c>
      <c r="F171" s="41">
        <v>1.2</v>
      </c>
      <c r="G171" s="40">
        <v>1265585</v>
      </c>
      <c r="H171" s="41">
        <v>4.4</v>
      </c>
      <c r="I171" s="40">
        <v>26651362</v>
      </c>
      <c r="J171" s="41">
        <v>91.7</v>
      </c>
      <c r="K171" s="40">
        <v>29073878</v>
      </c>
      <c r="L171" s="41">
        <v>0.2</v>
      </c>
      <c r="M171" s="100"/>
      <c r="N171" s="100"/>
      <c r="O171" s="100"/>
      <c r="P171" s="4"/>
      <c r="Q171" s="4"/>
      <c r="R171"/>
      <c r="S171"/>
      <c r="T171" s="4"/>
      <c r="U171" s="4"/>
    </row>
    <row r="172" spans="2:21" ht="12.75" customHeight="1">
      <c r="B172" s="39" t="s">
        <v>89</v>
      </c>
      <c r="C172" s="40">
        <v>3869456</v>
      </c>
      <c r="D172" s="41">
        <v>2.1</v>
      </c>
      <c r="E172" s="40">
        <v>-910783</v>
      </c>
      <c r="F172" s="41">
        <v>-0.5</v>
      </c>
      <c r="G172" s="40">
        <v>2583698</v>
      </c>
      <c r="H172" s="41">
        <v>1.4</v>
      </c>
      <c r="I172" s="40">
        <v>182766593</v>
      </c>
      <c r="J172" s="41">
        <v>97.1</v>
      </c>
      <c r="K172" s="40">
        <v>188308964</v>
      </c>
      <c r="L172" s="41">
        <v>1.3</v>
      </c>
      <c r="M172" s="100"/>
      <c r="N172" s="100"/>
      <c r="O172" s="100"/>
      <c r="P172" s="4"/>
      <c r="Q172" s="4"/>
      <c r="R172"/>
      <c r="S172"/>
      <c r="T172" s="4"/>
      <c r="U172" s="4"/>
    </row>
    <row r="173" spans="2:21" ht="4.5" customHeight="1">
      <c r="B173" s="49"/>
      <c r="C173" s="50"/>
      <c r="D173" s="51"/>
      <c r="E173" s="50"/>
      <c r="F173" s="51"/>
      <c r="G173" s="50"/>
      <c r="H173" s="51"/>
      <c r="I173" s="50"/>
      <c r="J173" s="51"/>
      <c r="K173" s="50"/>
      <c r="L173" s="51"/>
      <c r="M173" s="100"/>
      <c r="N173" s="100"/>
      <c r="O173" s="100"/>
      <c r="P173" s="4"/>
      <c r="Q173" s="4"/>
      <c r="R173"/>
      <c r="S173"/>
      <c r="T173" s="4"/>
      <c r="U173" s="4"/>
    </row>
    <row r="174" spans="2:19" s="34" customFormat="1" ht="15.75" customHeight="1">
      <c r="B174" s="52" t="s">
        <v>123</v>
      </c>
      <c r="C174" s="53">
        <v>1165294671</v>
      </c>
      <c r="D174" s="102">
        <v>8.3</v>
      </c>
      <c r="E174" s="53">
        <v>328740676</v>
      </c>
      <c r="F174" s="102">
        <v>2.3</v>
      </c>
      <c r="G174" s="53">
        <v>2128425783</v>
      </c>
      <c r="H174" s="102">
        <v>15.2</v>
      </c>
      <c r="I174" s="53">
        <v>10406416311</v>
      </c>
      <c r="J174" s="102">
        <v>74.2</v>
      </c>
      <c r="K174" s="53">
        <v>14028877441</v>
      </c>
      <c r="L174" s="102">
        <v>100</v>
      </c>
      <c r="M174" s="100"/>
      <c r="N174" s="100"/>
      <c r="O174" s="100"/>
      <c r="R174"/>
      <c r="S174"/>
    </row>
    <row r="176" spans="2:21" s="34" customFormat="1" ht="15">
      <c r="B176" s="108" t="s">
        <v>156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T176"/>
      <c r="U176"/>
    </row>
    <row r="177" spans="2:21" ht="13.5">
      <c r="B177" s="109" t="s">
        <v>157</v>
      </c>
      <c r="C177" s="110"/>
      <c r="D177" s="110"/>
      <c r="E177" s="110"/>
      <c r="F177" s="110"/>
      <c r="G177" s="110"/>
      <c r="H177" s="110"/>
      <c r="I177" s="100"/>
      <c r="J177" s="100"/>
      <c r="K177" s="100"/>
      <c r="L177" s="100"/>
      <c r="M177" s="100"/>
      <c r="N177" s="100"/>
      <c r="O177" s="100"/>
      <c r="P177" s="4"/>
      <c r="Q177" s="4"/>
      <c r="R177"/>
      <c r="S177"/>
      <c r="T177" s="4"/>
      <c r="U177" s="4"/>
    </row>
    <row r="178" spans="2:21" ht="13.5">
      <c r="B178" s="111" t="s">
        <v>158</v>
      </c>
      <c r="C178" s="112"/>
      <c r="D178" s="112"/>
      <c r="E178" s="112"/>
      <c r="F178" s="112"/>
      <c r="G178" s="112"/>
      <c r="H178" s="112"/>
      <c r="I178" s="100"/>
      <c r="J178" s="100"/>
      <c r="K178" s="100"/>
      <c r="L178" s="100"/>
      <c r="M178" s="100"/>
      <c r="N178" s="100"/>
      <c r="O178" s="100"/>
      <c r="P178" s="4"/>
      <c r="Q178" s="4"/>
      <c r="R178"/>
      <c r="S178"/>
      <c r="T178" s="4"/>
      <c r="U178" s="4"/>
    </row>
    <row r="179" spans="2:17" ht="13.5">
      <c r="B179" s="107"/>
      <c r="C179" s="113"/>
      <c r="D179" s="113"/>
      <c r="E179" s="113"/>
      <c r="F179" s="113"/>
      <c r="G179" s="113"/>
      <c r="H179" s="114"/>
      <c r="I179" s="114"/>
      <c r="J179" s="115"/>
      <c r="K179" s="100"/>
      <c r="L179" s="100"/>
      <c r="M179" s="100"/>
      <c r="N179" s="100"/>
      <c r="O179" s="100"/>
      <c r="P179" s="100"/>
      <c r="Q179" s="100"/>
    </row>
    <row r="180" ht="13.5">
      <c r="B180" s="107" t="s">
        <v>153</v>
      </c>
    </row>
    <row r="181" ht="13.5">
      <c r="B181" s="107"/>
    </row>
    <row r="182" ht="13.5">
      <c r="B182" s="107" t="s">
        <v>154</v>
      </c>
    </row>
    <row r="183" ht="13.5">
      <c r="B183" s="107"/>
    </row>
    <row r="184" ht="13.5">
      <c r="B184" s="107"/>
    </row>
    <row r="185" ht="36.75" customHeight="1"/>
  </sheetData>
  <sheetProtection/>
  <mergeCells count="44">
    <mergeCell ref="C177:E177"/>
    <mergeCell ref="F177:H177"/>
    <mergeCell ref="C178:E178"/>
    <mergeCell ref="F178:H178"/>
    <mergeCell ref="M97:N97"/>
    <mergeCell ref="O97:P97"/>
    <mergeCell ref="C139:D139"/>
    <mergeCell ref="M139:N139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48.7109375" style="6" customWidth="1"/>
    <col min="3" max="17" width="12.28125" style="6" customWidth="1"/>
    <col min="18" max="18" width="2.7109375" style="4" customWidth="1"/>
    <col min="19" max="19" width="12.28125" style="4" customWidth="1"/>
    <col min="20" max="21" width="12.421875" style="0" customWidth="1"/>
    <col min="22" max="16384" width="9.140625" style="4" customWidth="1"/>
  </cols>
  <sheetData>
    <row r="1" ht="13.5">
      <c r="A1" s="4" t="s">
        <v>161</v>
      </c>
    </row>
    <row r="2" spans="2:21" s="3" customFormat="1" ht="18">
      <c r="B2" s="1" t="s">
        <v>160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/>
      <c r="U2"/>
    </row>
    <row r="3" spans="2:21" s="3" customFormat="1" ht="18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/>
      <c r="U3"/>
    </row>
    <row r="4" spans="2:19" ht="15.75" customHeight="1">
      <c r="B4" s="4"/>
      <c r="C4" s="5"/>
      <c r="R4" s="6"/>
      <c r="S4" s="6"/>
    </row>
    <row r="5" spans="2:17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P5" s="7"/>
      <c r="Q5" s="7"/>
    </row>
    <row r="6" spans="2:17" ht="15" customHeight="1">
      <c r="B6" s="8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7"/>
      <c r="Q6" s="7"/>
    </row>
    <row r="7" spans="2:17" ht="15" customHeight="1">
      <c r="B7" s="9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3" t="s">
        <v>4</v>
      </c>
      <c r="P7" s="14"/>
      <c r="Q7" s="15" t="s">
        <v>5</v>
      </c>
    </row>
    <row r="8" spans="2:17" ht="15" customHeight="1">
      <c r="B8" s="16"/>
      <c r="C8" s="17" t="s">
        <v>6</v>
      </c>
      <c r="D8" s="18"/>
      <c r="E8" s="19" t="s">
        <v>7</v>
      </c>
      <c r="F8" s="18"/>
      <c r="G8" s="19" t="s">
        <v>8</v>
      </c>
      <c r="H8" s="18"/>
      <c r="I8" s="19" t="s">
        <v>9</v>
      </c>
      <c r="J8" s="18"/>
      <c r="K8" s="19" t="s">
        <v>10</v>
      </c>
      <c r="L8" s="18"/>
      <c r="M8" s="19" t="s">
        <v>11</v>
      </c>
      <c r="N8" s="18"/>
      <c r="O8" s="19" t="s">
        <v>10</v>
      </c>
      <c r="P8" s="18"/>
      <c r="Q8" s="20"/>
    </row>
    <row r="9" spans="2:17" ht="54.75" customHeight="1">
      <c r="B9" s="21" t="s">
        <v>12</v>
      </c>
      <c r="C9" s="22" t="s">
        <v>13</v>
      </c>
      <c r="D9" s="22" t="s">
        <v>14</v>
      </c>
      <c r="E9" s="23" t="s">
        <v>15</v>
      </c>
      <c r="F9" s="24" t="s">
        <v>16</v>
      </c>
      <c r="G9" s="23" t="s">
        <v>15</v>
      </c>
      <c r="H9" s="24" t="s">
        <v>17</v>
      </c>
      <c r="I9" s="23" t="s">
        <v>15</v>
      </c>
      <c r="J9" s="24" t="s">
        <v>18</v>
      </c>
      <c r="K9" s="23" t="s">
        <v>15</v>
      </c>
      <c r="L9" s="24" t="s">
        <v>19</v>
      </c>
      <c r="M9" s="23" t="s">
        <v>15</v>
      </c>
      <c r="N9" s="24" t="s">
        <v>20</v>
      </c>
      <c r="O9" s="23" t="s">
        <v>15</v>
      </c>
      <c r="P9" s="24" t="s">
        <v>20</v>
      </c>
      <c r="Q9" s="25"/>
    </row>
    <row r="10" spans="2:17" ht="4.5" customHeight="1">
      <c r="B10" s="26"/>
      <c r="C10" s="27"/>
      <c r="D10" s="27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9"/>
      <c r="P10" s="30"/>
      <c r="Q10" s="30"/>
    </row>
    <row r="11" spans="2:21" s="34" customFormat="1" ht="15.75" customHeight="1">
      <c r="B11" s="31" t="s">
        <v>21</v>
      </c>
      <c r="C11" s="32"/>
      <c r="D11" s="32"/>
      <c r="E11" s="32"/>
      <c r="F11" s="33"/>
      <c r="G11" s="32"/>
      <c r="H11" s="33"/>
      <c r="I11" s="32"/>
      <c r="J11" s="33"/>
      <c r="K11" s="32"/>
      <c r="L11" s="33"/>
      <c r="M11" s="32"/>
      <c r="N11" s="33"/>
      <c r="O11" s="32"/>
      <c r="P11" s="33"/>
      <c r="Q11" s="33"/>
      <c r="T11"/>
      <c r="U11"/>
    </row>
    <row r="12" spans="2:21" s="38" customFormat="1" ht="15.75" customHeight="1">
      <c r="B12" s="35" t="s">
        <v>22</v>
      </c>
      <c r="C12" s="36">
        <v>152196642418</v>
      </c>
      <c r="D12" s="36">
        <v>160758183380</v>
      </c>
      <c r="E12" s="36">
        <v>38870375131</v>
      </c>
      <c r="F12" s="37">
        <v>25.5</v>
      </c>
      <c r="G12" s="36">
        <v>37560070498</v>
      </c>
      <c r="H12" s="37">
        <v>24.7</v>
      </c>
      <c r="I12" s="36">
        <v>36247311917</v>
      </c>
      <c r="J12" s="37">
        <v>22.5</v>
      </c>
      <c r="K12" s="36">
        <v>33732983595</v>
      </c>
      <c r="L12" s="37">
        <v>21</v>
      </c>
      <c r="M12" s="36">
        <v>146410741141</v>
      </c>
      <c r="N12" s="37">
        <v>91.1</v>
      </c>
      <c r="O12" s="36">
        <v>30276729618</v>
      </c>
      <c r="P12" s="37">
        <v>99.1</v>
      </c>
      <c r="Q12" s="37">
        <v>11.4</v>
      </c>
      <c r="T12"/>
      <c r="U12"/>
    </row>
    <row r="13" spans="2:21" s="42" customFormat="1" ht="12.75" customHeight="1">
      <c r="B13" s="39" t="s">
        <v>23</v>
      </c>
      <c r="C13" s="40">
        <v>29279761652</v>
      </c>
      <c r="D13" s="40">
        <v>29182432220</v>
      </c>
      <c r="E13" s="40">
        <v>6857513542</v>
      </c>
      <c r="F13" s="41">
        <v>23.4</v>
      </c>
      <c r="G13" s="40">
        <v>7127946166</v>
      </c>
      <c r="H13" s="41">
        <v>24.3</v>
      </c>
      <c r="I13" s="40">
        <v>7203452302</v>
      </c>
      <c r="J13" s="41">
        <v>24.7</v>
      </c>
      <c r="K13" s="40">
        <v>7276558820</v>
      </c>
      <c r="L13" s="41">
        <v>24.9</v>
      </c>
      <c r="M13" s="40">
        <v>28465470830</v>
      </c>
      <c r="N13" s="41">
        <v>97.5</v>
      </c>
      <c r="O13" s="40">
        <v>6550161230</v>
      </c>
      <c r="P13" s="41">
        <v>107.8</v>
      </c>
      <c r="Q13" s="41">
        <v>11.1</v>
      </c>
      <c r="T13" s="43"/>
      <c r="U13" s="43"/>
    </row>
    <row r="14" spans="2:21" s="42" customFormat="1" ht="12.75" customHeight="1">
      <c r="B14" s="39"/>
      <c r="C14" s="40">
        <v>0</v>
      </c>
      <c r="D14" s="40">
        <v>0</v>
      </c>
      <c r="E14" s="40">
        <v>0</v>
      </c>
      <c r="F14" s="41">
        <v>0</v>
      </c>
      <c r="G14" s="40">
        <v>0</v>
      </c>
      <c r="H14" s="41">
        <v>0</v>
      </c>
      <c r="I14" s="40">
        <v>0</v>
      </c>
      <c r="J14" s="41">
        <v>0</v>
      </c>
      <c r="K14" s="40">
        <v>0</v>
      </c>
      <c r="L14" s="41">
        <v>0</v>
      </c>
      <c r="M14" s="40">
        <v>0</v>
      </c>
      <c r="N14" s="41">
        <v>0</v>
      </c>
      <c r="O14" s="40">
        <v>0</v>
      </c>
      <c r="P14" s="41">
        <v>0</v>
      </c>
      <c r="Q14" s="41">
        <v>0</v>
      </c>
      <c r="T14" s="43"/>
      <c r="U14" s="43"/>
    </row>
    <row r="15" spans="2:21" s="42" customFormat="1" ht="12.75" customHeight="1">
      <c r="B15" s="39" t="s">
        <v>24</v>
      </c>
      <c r="C15" s="40">
        <v>52414357758</v>
      </c>
      <c r="D15" s="40">
        <v>51656606811</v>
      </c>
      <c r="E15" s="40">
        <v>12604596633</v>
      </c>
      <c r="F15" s="41">
        <v>24</v>
      </c>
      <c r="G15" s="40">
        <v>12014453853</v>
      </c>
      <c r="H15" s="41">
        <v>22.9</v>
      </c>
      <c r="I15" s="40">
        <v>11419448736</v>
      </c>
      <c r="J15" s="41">
        <v>22.1</v>
      </c>
      <c r="K15" s="40">
        <v>11813729924</v>
      </c>
      <c r="L15" s="41">
        <v>22.9</v>
      </c>
      <c r="M15" s="40">
        <v>47852229146</v>
      </c>
      <c r="N15" s="41">
        <v>92.6</v>
      </c>
      <c r="O15" s="40">
        <v>10210131086</v>
      </c>
      <c r="P15" s="41">
        <v>92.6</v>
      </c>
      <c r="Q15" s="41">
        <v>15.7</v>
      </c>
      <c r="T15" s="43"/>
      <c r="U15" s="43"/>
    </row>
    <row r="16" spans="2:21" s="42" customFormat="1" ht="12.75" customHeight="1">
      <c r="B16" s="39" t="s">
        <v>25</v>
      </c>
      <c r="C16" s="40">
        <v>21304645531</v>
      </c>
      <c r="D16" s="40">
        <v>21105633080</v>
      </c>
      <c r="E16" s="40">
        <v>4655507885</v>
      </c>
      <c r="F16" s="41">
        <v>21.9</v>
      </c>
      <c r="G16" s="40">
        <v>5040408367</v>
      </c>
      <c r="H16" s="41">
        <v>23.7</v>
      </c>
      <c r="I16" s="40">
        <v>4532351697</v>
      </c>
      <c r="J16" s="41">
        <v>21.5</v>
      </c>
      <c r="K16" s="40">
        <v>4566831858</v>
      </c>
      <c r="L16" s="41">
        <v>21.6</v>
      </c>
      <c r="M16" s="40">
        <v>18795099807</v>
      </c>
      <c r="N16" s="41">
        <v>89.1</v>
      </c>
      <c r="O16" s="40">
        <v>4232409881</v>
      </c>
      <c r="P16" s="41">
        <v>92.2</v>
      </c>
      <c r="Q16" s="41">
        <v>7.9</v>
      </c>
      <c r="T16" s="43"/>
      <c r="U16" s="43"/>
    </row>
    <row r="17" spans="2:21" s="42" customFormat="1" ht="12.75" customHeight="1">
      <c r="B17" s="39" t="s">
        <v>26</v>
      </c>
      <c r="C17" s="40">
        <v>8675208056</v>
      </c>
      <c r="D17" s="40">
        <v>8752350275</v>
      </c>
      <c r="E17" s="40">
        <v>2249426823</v>
      </c>
      <c r="F17" s="41">
        <v>25.9</v>
      </c>
      <c r="G17" s="40">
        <v>2307338148</v>
      </c>
      <c r="H17" s="41">
        <v>26.6</v>
      </c>
      <c r="I17" s="40">
        <v>2102253753</v>
      </c>
      <c r="J17" s="41">
        <v>24</v>
      </c>
      <c r="K17" s="40">
        <v>2147849359</v>
      </c>
      <c r="L17" s="41">
        <v>24.5</v>
      </c>
      <c r="M17" s="40">
        <v>8806868083</v>
      </c>
      <c r="N17" s="41">
        <v>100.6</v>
      </c>
      <c r="O17" s="40">
        <v>1978512658</v>
      </c>
      <c r="P17" s="41">
        <v>102.6</v>
      </c>
      <c r="Q17" s="41">
        <v>8.6</v>
      </c>
      <c r="T17" s="43"/>
      <c r="U17" s="43"/>
    </row>
    <row r="18" spans="2:21" s="42" customFormat="1" ht="12.75" customHeight="1">
      <c r="B18" s="39" t="s">
        <v>27</v>
      </c>
      <c r="C18" s="40">
        <v>6733080140</v>
      </c>
      <c r="D18" s="40">
        <v>7058770383</v>
      </c>
      <c r="E18" s="40">
        <v>1311815778</v>
      </c>
      <c r="F18" s="41">
        <v>19.5</v>
      </c>
      <c r="G18" s="40">
        <v>1295992875</v>
      </c>
      <c r="H18" s="41">
        <v>19.2</v>
      </c>
      <c r="I18" s="40">
        <v>1345649003</v>
      </c>
      <c r="J18" s="41">
        <v>19.1</v>
      </c>
      <c r="K18" s="40">
        <v>1268194554</v>
      </c>
      <c r="L18" s="41">
        <v>18</v>
      </c>
      <c r="M18" s="40">
        <v>5221652210</v>
      </c>
      <c r="N18" s="41">
        <v>74</v>
      </c>
      <c r="O18" s="40">
        <v>1270832125</v>
      </c>
      <c r="P18" s="41">
        <v>104</v>
      </c>
      <c r="Q18" s="41">
        <v>-0.2</v>
      </c>
      <c r="T18" s="43"/>
      <c r="U18" s="43"/>
    </row>
    <row r="19" spans="2:21" s="42" customFormat="1" ht="12.75" customHeight="1">
      <c r="B19" s="39"/>
      <c r="C19" s="40">
        <v>0</v>
      </c>
      <c r="D19" s="40">
        <v>0</v>
      </c>
      <c r="E19" s="40">
        <v>0</v>
      </c>
      <c r="F19" s="41">
        <v>0</v>
      </c>
      <c r="G19" s="40">
        <v>0</v>
      </c>
      <c r="H19" s="41">
        <v>0</v>
      </c>
      <c r="I19" s="40">
        <v>0</v>
      </c>
      <c r="J19" s="41">
        <v>0</v>
      </c>
      <c r="K19" s="40">
        <v>0</v>
      </c>
      <c r="L19" s="41">
        <v>0</v>
      </c>
      <c r="M19" s="40">
        <v>0</v>
      </c>
      <c r="N19" s="41">
        <v>0</v>
      </c>
      <c r="O19" s="40">
        <v>0</v>
      </c>
      <c r="P19" s="41">
        <v>0</v>
      </c>
      <c r="Q19" s="41">
        <v>0</v>
      </c>
      <c r="T19" s="43"/>
      <c r="U19" s="43"/>
    </row>
    <row r="20" spans="2:21" s="42" customFormat="1" ht="12.75" customHeight="1">
      <c r="B20" s="39" t="s">
        <v>28</v>
      </c>
      <c r="C20" s="40">
        <v>772003103</v>
      </c>
      <c r="D20" s="40">
        <v>754844757</v>
      </c>
      <c r="E20" s="40">
        <v>159412610</v>
      </c>
      <c r="F20" s="41">
        <v>20.6</v>
      </c>
      <c r="G20" s="40">
        <v>164075462</v>
      </c>
      <c r="H20" s="41">
        <v>21.3</v>
      </c>
      <c r="I20" s="40">
        <v>121405923</v>
      </c>
      <c r="J20" s="41">
        <v>16.1</v>
      </c>
      <c r="K20" s="40">
        <v>173543653</v>
      </c>
      <c r="L20" s="41">
        <v>23</v>
      </c>
      <c r="M20" s="40">
        <v>618437648</v>
      </c>
      <c r="N20" s="41">
        <v>81.9</v>
      </c>
      <c r="O20" s="40">
        <v>125166989</v>
      </c>
      <c r="P20" s="41">
        <v>76.3</v>
      </c>
      <c r="Q20" s="41">
        <v>38.6</v>
      </c>
      <c r="T20" s="43"/>
      <c r="U20" s="43"/>
    </row>
    <row r="21" spans="2:21" s="42" customFormat="1" ht="12.75" customHeight="1">
      <c r="B21" s="39" t="s">
        <v>29</v>
      </c>
      <c r="C21" s="40">
        <v>986668217</v>
      </c>
      <c r="D21" s="40">
        <v>1158120623</v>
      </c>
      <c r="E21" s="40">
        <v>284324706</v>
      </c>
      <c r="F21" s="41">
        <v>28.8</v>
      </c>
      <c r="G21" s="40">
        <v>212777638</v>
      </c>
      <c r="H21" s="41">
        <v>21.6</v>
      </c>
      <c r="I21" s="40">
        <v>460479304</v>
      </c>
      <c r="J21" s="41">
        <v>39.8</v>
      </c>
      <c r="K21" s="40">
        <v>98215225</v>
      </c>
      <c r="L21" s="41">
        <v>8.5</v>
      </c>
      <c r="M21" s="40">
        <v>1055796873</v>
      </c>
      <c r="N21" s="41">
        <v>91.2</v>
      </c>
      <c r="O21" s="40">
        <v>378737196</v>
      </c>
      <c r="P21" s="41">
        <v>120.5</v>
      </c>
      <c r="Q21" s="41">
        <v>-74.1</v>
      </c>
      <c r="T21" s="43"/>
      <c r="U21" s="43"/>
    </row>
    <row r="22" spans="2:21" s="42" customFormat="1" ht="12.75" customHeight="1">
      <c r="B22" s="39" t="s">
        <v>30</v>
      </c>
      <c r="C22" s="40">
        <v>2084623090</v>
      </c>
      <c r="D22" s="40">
        <v>2185747230</v>
      </c>
      <c r="E22" s="40">
        <v>486825245</v>
      </c>
      <c r="F22" s="41">
        <v>23.4</v>
      </c>
      <c r="G22" s="40">
        <v>544523233</v>
      </c>
      <c r="H22" s="41">
        <v>26.1</v>
      </c>
      <c r="I22" s="40">
        <v>548129780</v>
      </c>
      <c r="J22" s="41">
        <v>25.1</v>
      </c>
      <c r="K22" s="40">
        <v>428959347</v>
      </c>
      <c r="L22" s="41">
        <v>19.6</v>
      </c>
      <c r="M22" s="40">
        <v>2008437605</v>
      </c>
      <c r="N22" s="41">
        <v>91.9</v>
      </c>
      <c r="O22" s="40">
        <v>378810266</v>
      </c>
      <c r="P22" s="41">
        <v>120.6</v>
      </c>
      <c r="Q22" s="41">
        <v>13.2</v>
      </c>
      <c r="T22" s="43"/>
      <c r="U22" s="43"/>
    </row>
    <row r="23" spans="2:21" s="42" customFormat="1" ht="12.75" customHeight="1">
      <c r="B23" s="39" t="s">
        <v>31</v>
      </c>
      <c r="C23" s="40">
        <v>53004</v>
      </c>
      <c r="D23" s="40">
        <v>53004</v>
      </c>
      <c r="E23" s="40">
        <v>0</v>
      </c>
      <c r="F23" s="41">
        <v>0</v>
      </c>
      <c r="G23" s="40">
        <v>10360</v>
      </c>
      <c r="H23" s="41">
        <v>19.5</v>
      </c>
      <c r="I23" s="40">
        <v>1828</v>
      </c>
      <c r="J23" s="41">
        <v>3.4</v>
      </c>
      <c r="K23" s="40">
        <v>84885</v>
      </c>
      <c r="L23" s="41">
        <v>160.1</v>
      </c>
      <c r="M23" s="40">
        <v>97073</v>
      </c>
      <c r="N23" s="41">
        <v>183.1</v>
      </c>
      <c r="O23" s="40">
        <v>142013</v>
      </c>
      <c r="P23" s="41">
        <v>657.7</v>
      </c>
      <c r="Q23" s="41">
        <v>-40.2</v>
      </c>
      <c r="T23" s="43"/>
      <c r="U23" s="43"/>
    </row>
    <row r="24" spans="2:21" s="42" customFormat="1" ht="12.75" customHeight="1">
      <c r="B24" s="39" t="s">
        <v>32</v>
      </c>
      <c r="C24" s="40">
        <v>1787633153</v>
      </c>
      <c r="D24" s="40">
        <v>2186211870</v>
      </c>
      <c r="E24" s="40">
        <v>439493169</v>
      </c>
      <c r="F24" s="41">
        <v>24.6</v>
      </c>
      <c r="G24" s="40">
        <v>467793011</v>
      </c>
      <c r="H24" s="41">
        <v>26.2</v>
      </c>
      <c r="I24" s="40">
        <v>227982730</v>
      </c>
      <c r="J24" s="41">
        <v>10.4</v>
      </c>
      <c r="K24" s="40">
        <v>289631359</v>
      </c>
      <c r="L24" s="41">
        <v>13.2</v>
      </c>
      <c r="M24" s="40">
        <v>1424900269</v>
      </c>
      <c r="N24" s="41">
        <v>65.2</v>
      </c>
      <c r="O24" s="40">
        <v>485898119</v>
      </c>
      <c r="P24" s="41">
        <v>92.8</v>
      </c>
      <c r="Q24" s="41">
        <v>-40.4</v>
      </c>
      <c r="T24" s="43"/>
      <c r="U24" s="43"/>
    </row>
    <row r="25" spans="2:21" s="42" customFormat="1" ht="12.75" customHeight="1">
      <c r="B25" s="39" t="s">
        <v>33</v>
      </c>
      <c r="C25" s="40">
        <v>388198768</v>
      </c>
      <c r="D25" s="40">
        <v>315693974</v>
      </c>
      <c r="E25" s="40">
        <v>128139443</v>
      </c>
      <c r="F25" s="41">
        <v>33</v>
      </c>
      <c r="G25" s="40">
        <v>87308373</v>
      </c>
      <c r="H25" s="41">
        <v>22.5</v>
      </c>
      <c r="I25" s="40">
        <v>32136397</v>
      </c>
      <c r="J25" s="41">
        <v>10.2</v>
      </c>
      <c r="K25" s="40">
        <v>53468156</v>
      </c>
      <c r="L25" s="41">
        <v>16.9</v>
      </c>
      <c r="M25" s="40">
        <v>301052369</v>
      </c>
      <c r="N25" s="41">
        <v>95.4</v>
      </c>
      <c r="O25" s="40">
        <v>141537946</v>
      </c>
      <c r="P25" s="41">
        <v>121</v>
      </c>
      <c r="Q25" s="41">
        <v>-62.2</v>
      </c>
      <c r="T25" s="43"/>
      <c r="U25" s="43"/>
    </row>
    <row r="26" spans="2:21" s="42" customFormat="1" ht="12.75" customHeight="1">
      <c r="B26" s="39" t="s">
        <v>34</v>
      </c>
      <c r="C26" s="40">
        <v>890625659</v>
      </c>
      <c r="D26" s="40">
        <v>452420665</v>
      </c>
      <c r="E26" s="40">
        <v>74713080</v>
      </c>
      <c r="F26" s="41">
        <v>8.4</v>
      </c>
      <c r="G26" s="40">
        <v>128050250</v>
      </c>
      <c r="H26" s="41">
        <v>14.4</v>
      </c>
      <c r="I26" s="40">
        <v>81273829</v>
      </c>
      <c r="J26" s="41">
        <v>18</v>
      </c>
      <c r="K26" s="40">
        <v>56636263</v>
      </c>
      <c r="L26" s="41">
        <v>12.5</v>
      </c>
      <c r="M26" s="40">
        <v>340673422</v>
      </c>
      <c r="N26" s="41">
        <v>75.3</v>
      </c>
      <c r="O26" s="40">
        <v>216376781</v>
      </c>
      <c r="P26" s="41">
        <v>94.7</v>
      </c>
      <c r="Q26" s="41">
        <v>-73.8</v>
      </c>
      <c r="T26" s="43"/>
      <c r="U26" s="43"/>
    </row>
    <row r="27" spans="2:21" s="42" customFormat="1" ht="12.75" customHeight="1">
      <c r="B27" s="39" t="s">
        <v>35</v>
      </c>
      <c r="C27" s="40">
        <v>19109532132</v>
      </c>
      <c r="D27" s="40">
        <v>25249142328</v>
      </c>
      <c r="E27" s="40">
        <v>7372921285</v>
      </c>
      <c r="F27" s="41">
        <v>38.6</v>
      </c>
      <c r="G27" s="40">
        <v>5844229161</v>
      </c>
      <c r="H27" s="41">
        <v>30.6</v>
      </c>
      <c r="I27" s="40">
        <v>6570483925</v>
      </c>
      <c r="J27" s="41">
        <v>26</v>
      </c>
      <c r="K27" s="40">
        <v>3589442512</v>
      </c>
      <c r="L27" s="41">
        <v>14.2</v>
      </c>
      <c r="M27" s="40">
        <v>23377076883</v>
      </c>
      <c r="N27" s="41">
        <v>92.6</v>
      </c>
      <c r="O27" s="40">
        <v>1508619780</v>
      </c>
      <c r="P27" s="41">
        <v>97.7</v>
      </c>
      <c r="Q27" s="41">
        <v>137.9</v>
      </c>
      <c r="T27" s="43"/>
      <c r="U27" s="43"/>
    </row>
    <row r="28" spans="2:21" s="42" customFormat="1" ht="12.75" customHeight="1">
      <c r="B28" s="39" t="s">
        <v>36</v>
      </c>
      <c r="C28" s="40">
        <v>7693462064</v>
      </c>
      <c r="D28" s="40">
        <v>10659989104</v>
      </c>
      <c r="E28" s="40">
        <v>2247303324</v>
      </c>
      <c r="F28" s="41">
        <v>29.2</v>
      </c>
      <c r="G28" s="40">
        <v>2320607858</v>
      </c>
      <c r="H28" s="41">
        <v>30.2</v>
      </c>
      <c r="I28" s="40">
        <v>1496328257</v>
      </c>
      <c r="J28" s="41">
        <v>14</v>
      </c>
      <c r="K28" s="40">
        <v>1824586460</v>
      </c>
      <c r="L28" s="41">
        <v>17.1</v>
      </c>
      <c r="M28" s="40">
        <v>7888825899</v>
      </c>
      <c r="N28" s="41">
        <v>74</v>
      </c>
      <c r="O28" s="40">
        <v>2796147728</v>
      </c>
      <c r="P28" s="41">
        <v>112.7</v>
      </c>
      <c r="Q28" s="41">
        <v>-34.7</v>
      </c>
      <c r="T28" s="43"/>
      <c r="U28" s="43"/>
    </row>
    <row r="29" spans="2:21" s="42" customFormat="1" ht="12.75" customHeight="1">
      <c r="B29" s="39" t="s">
        <v>37</v>
      </c>
      <c r="C29" s="40">
        <v>76790091</v>
      </c>
      <c r="D29" s="40">
        <v>40167056</v>
      </c>
      <c r="E29" s="40">
        <v>-1618392</v>
      </c>
      <c r="F29" s="41">
        <v>-2.1</v>
      </c>
      <c r="G29" s="40">
        <v>4555743</v>
      </c>
      <c r="H29" s="41">
        <v>5.9</v>
      </c>
      <c r="I29" s="40">
        <v>105934453</v>
      </c>
      <c r="J29" s="41">
        <v>263.7</v>
      </c>
      <c r="K29" s="40">
        <v>145251220</v>
      </c>
      <c r="L29" s="41">
        <v>361.6</v>
      </c>
      <c r="M29" s="40">
        <v>254123024</v>
      </c>
      <c r="N29" s="41">
        <v>632.7</v>
      </c>
      <c r="O29" s="40">
        <v>3245820</v>
      </c>
      <c r="P29" s="41">
        <v>2506.7</v>
      </c>
      <c r="Q29" s="41">
        <v>4375</v>
      </c>
      <c r="T29" s="43"/>
      <c r="U29" s="43"/>
    </row>
    <row r="30" spans="2:21" s="34" customFormat="1" ht="4.5" customHeight="1">
      <c r="B30" s="31"/>
      <c r="C30" s="44"/>
      <c r="D30" s="44"/>
      <c r="E30" s="44"/>
      <c r="F30" s="33"/>
      <c r="G30" s="44"/>
      <c r="H30" s="33"/>
      <c r="I30" s="44"/>
      <c r="J30" s="33"/>
      <c r="K30" s="44"/>
      <c r="L30" s="33"/>
      <c r="M30" s="44"/>
      <c r="N30" s="33"/>
      <c r="O30" s="44"/>
      <c r="P30" s="33"/>
      <c r="Q30" s="33"/>
      <c r="T30"/>
      <c r="U30"/>
    </row>
    <row r="31" spans="2:21" s="45" customFormat="1" ht="15.75" customHeight="1">
      <c r="B31" s="35" t="s">
        <v>38</v>
      </c>
      <c r="C31" s="36">
        <v>146239298866</v>
      </c>
      <c r="D31" s="36">
        <v>155176531075</v>
      </c>
      <c r="E31" s="36">
        <v>35012129561</v>
      </c>
      <c r="F31" s="37">
        <v>23.9</v>
      </c>
      <c r="G31" s="36">
        <v>35825826057</v>
      </c>
      <c r="H31" s="37">
        <v>24.5</v>
      </c>
      <c r="I31" s="36">
        <v>33738143720</v>
      </c>
      <c r="J31" s="37">
        <v>21.7</v>
      </c>
      <c r="K31" s="36">
        <v>37395642935</v>
      </c>
      <c r="L31" s="37">
        <v>24.1</v>
      </c>
      <c r="M31" s="36">
        <v>141971742273</v>
      </c>
      <c r="N31" s="37">
        <v>91.5</v>
      </c>
      <c r="O31" s="36">
        <v>32830872678</v>
      </c>
      <c r="P31" s="37">
        <v>95.1</v>
      </c>
      <c r="Q31" s="37">
        <v>13.9</v>
      </c>
      <c r="T31" s="46"/>
      <c r="U31" s="46"/>
    </row>
    <row r="32" spans="2:21" s="42" customFormat="1" ht="12.75" customHeight="1">
      <c r="B32" s="47" t="s">
        <v>39</v>
      </c>
      <c r="C32" s="40">
        <v>39142037169</v>
      </c>
      <c r="D32" s="40">
        <v>38861195569</v>
      </c>
      <c r="E32" s="40">
        <v>7547108566</v>
      </c>
      <c r="F32" s="41">
        <v>19.3</v>
      </c>
      <c r="G32" s="40">
        <v>9449072469</v>
      </c>
      <c r="H32" s="41">
        <v>24.1</v>
      </c>
      <c r="I32" s="40">
        <v>9700080493</v>
      </c>
      <c r="J32" s="41">
        <v>25</v>
      </c>
      <c r="K32" s="40">
        <v>9682324352</v>
      </c>
      <c r="L32" s="41">
        <v>24.9</v>
      </c>
      <c r="M32" s="40">
        <v>36378585880</v>
      </c>
      <c r="N32" s="41">
        <v>93.6</v>
      </c>
      <c r="O32" s="40">
        <v>8667904963</v>
      </c>
      <c r="P32" s="41">
        <v>94.4</v>
      </c>
      <c r="Q32" s="41">
        <v>11.7</v>
      </c>
      <c r="T32" s="43"/>
      <c r="U32" s="43"/>
    </row>
    <row r="33" spans="2:21" s="42" customFormat="1" ht="12.75" customHeight="1">
      <c r="B33" s="47" t="s">
        <v>40</v>
      </c>
      <c r="C33" s="40">
        <v>665838888</v>
      </c>
      <c r="D33" s="40">
        <v>670498779</v>
      </c>
      <c r="E33" s="40">
        <v>157162482</v>
      </c>
      <c r="F33" s="41">
        <v>23.6</v>
      </c>
      <c r="G33" s="40">
        <v>157929302</v>
      </c>
      <c r="H33" s="41">
        <v>23.7</v>
      </c>
      <c r="I33" s="40">
        <v>145160282</v>
      </c>
      <c r="J33" s="41">
        <v>21.6</v>
      </c>
      <c r="K33" s="40">
        <v>136366304</v>
      </c>
      <c r="L33" s="41">
        <v>20.3</v>
      </c>
      <c r="M33" s="40">
        <v>596618370</v>
      </c>
      <c r="N33" s="41">
        <v>89</v>
      </c>
      <c r="O33" s="40">
        <v>153856287</v>
      </c>
      <c r="P33" s="41">
        <v>92.1</v>
      </c>
      <c r="Q33" s="41">
        <v>-11.4</v>
      </c>
      <c r="T33" s="43"/>
      <c r="U33" s="43"/>
    </row>
    <row r="34" spans="2:21" s="42" customFormat="1" ht="12.75" customHeight="1">
      <c r="B34" s="47" t="s">
        <v>41</v>
      </c>
      <c r="C34" s="40">
        <v>9110995680</v>
      </c>
      <c r="D34" s="40">
        <v>11665784576</v>
      </c>
      <c r="E34" s="40">
        <v>2305070969</v>
      </c>
      <c r="F34" s="41">
        <v>25.3</v>
      </c>
      <c r="G34" s="40">
        <v>2718188689</v>
      </c>
      <c r="H34" s="41">
        <v>29.8</v>
      </c>
      <c r="I34" s="40">
        <v>2408782015</v>
      </c>
      <c r="J34" s="41">
        <v>20.6</v>
      </c>
      <c r="K34" s="40">
        <v>3479253334</v>
      </c>
      <c r="L34" s="41">
        <v>29.8</v>
      </c>
      <c r="M34" s="40">
        <v>10911295007</v>
      </c>
      <c r="N34" s="41">
        <v>93.5</v>
      </c>
      <c r="O34" s="40">
        <v>792615268</v>
      </c>
      <c r="P34" s="41">
        <v>101.8</v>
      </c>
      <c r="Q34" s="41">
        <v>339</v>
      </c>
      <c r="T34" s="43"/>
      <c r="U34" s="43"/>
    </row>
    <row r="35" spans="2:21" s="42" customFormat="1" ht="12.75" customHeight="1">
      <c r="B35" s="47" t="s">
        <v>42</v>
      </c>
      <c r="C35" s="40">
        <v>9843691657</v>
      </c>
      <c r="D35" s="40">
        <v>9688583711</v>
      </c>
      <c r="E35" s="40">
        <v>1983339310</v>
      </c>
      <c r="F35" s="41">
        <v>20.1</v>
      </c>
      <c r="G35" s="40">
        <v>2204347867</v>
      </c>
      <c r="H35" s="41">
        <v>22.4</v>
      </c>
      <c r="I35" s="40">
        <v>1793882596</v>
      </c>
      <c r="J35" s="41">
        <v>18.5</v>
      </c>
      <c r="K35" s="40">
        <v>2205353419</v>
      </c>
      <c r="L35" s="41">
        <v>22.8</v>
      </c>
      <c r="M35" s="40">
        <v>8186923192</v>
      </c>
      <c r="N35" s="41">
        <v>84.5</v>
      </c>
      <c r="O35" s="40">
        <v>1233171249</v>
      </c>
      <c r="P35" s="41">
        <v>68.5</v>
      </c>
      <c r="Q35" s="41">
        <v>78.8</v>
      </c>
      <c r="T35" s="43"/>
      <c r="U35" s="43"/>
    </row>
    <row r="36" spans="2:21" s="42" customFormat="1" ht="12.75" customHeight="1">
      <c r="B36" s="47" t="s">
        <v>43</v>
      </c>
      <c r="C36" s="40">
        <v>5581814584</v>
      </c>
      <c r="D36" s="40">
        <v>6599576929</v>
      </c>
      <c r="E36" s="40">
        <v>1249997248</v>
      </c>
      <c r="F36" s="41">
        <v>22.4</v>
      </c>
      <c r="G36" s="40">
        <v>1078195354</v>
      </c>
      <c r="H36" s="41">
        <v>19.3</v>
      </c>
      <c r="I36" s="40">
        <v>1759754197</v>
      </c>
      <c r="J36" s="41">
        <v>26.7</v>
      </c>
      <c r="K36" s="40">
        <v>1428903627</v>
      </c>
      <c r="L36" s="41">
        <v>21.7</v>
      </c>
      <c r="M36" s="40">
        <v>5516850426</v>
      </c>
      <c r="N36" s="41">
        <v>83.6</v>
      </c>
      <c r="O36" s="40">
        <v>884892869</v>
      </c>
      <c r="P36" s="41">
        <v>85.8</v>
      </c>
      <c r="Q36" s="41">
        <v>61.5</v>
      </c>
      <c r="T36" s="43"/>
      <c r="U36" s="43"/>
    </row>
    <row r="37" spans="2:21" s="42" customFormat="1" ht="12.75" customHeight="1">
      <c r="B37" s="47" t="s">
        <v>44</v>
      </c>
      <c r="C37" s="40">
        <v>51712692225</v>
      </c>
      <c r="D37" s="40">
        <v>49489003929</v>
      </c>
      <c r="E37" s="40">
        <v>15587330142</v>
      </c>
      <c r="F37" s="41">
        <v>30.1</v>
      </c>
      <c r="G37" s="40">
        <v>11585782899</v>
      </c>
      <c r="H37" s="41">
        <v>22.4</v>
      </c>
      <c r="I37" s="40">
        <v>9714424151</v>
      </c>
      <c r="J37" s="41">
        <v>19.6</v>
      </c>
      <c r="K37" s="40">
        <v>12134827498</v>
      </c>
      <c r="L37" s="41">
        <v>24.5</v>
      </c>
      <c r="M37" s="40">
        <v>49022364690</v>
      </c>
      <c r="N37" s="41">
        <v>99.1</v>
      </c>
      <c r="O37" s="40">
        <v>9430890938</v>
      </c>
      <c r="P37" s="41">
        <v>99.2</v>
      </c>
      <c r="Q37" s="41">
        <v>28.7</v>
      </c>
      <c r="T37" s="43"/>
      <c r="U37" s="43"/>
    </row>
    <row r="38" spans="2:21" s="42" customFormat="1" ht="12.75" customHeight="1">
      <c r="B38" s="47" t="s">
        <v>45</v>
      </c>
      <c r="C38" s="40">
        <v>5277584400</v>
      </c>
      <c r="D38" s="40">
        <v>3916036993</v>
      </c>
      <c r="E38" s="40">
        <v>615390469</v>
      </c>
      <c r="F38" s="41">
        <v>11.7</v>
      </c>
      <c r="G38" s="40">
        <v>922087886</v>
      </c>
      <c r="H38" s="41">
        <v>17.5</v>
      </c>
      <c r="I38" s="40">
        <v>778903790</v>
      </c>
      <c r="J38" s="41">
        <v>19.9</v>
      </c>
      <c r="K38" s="40">
        <v>669777416</v>
      </c>
      <c r="L38" s="41">
        <v>17.1</v>
      </c>
      <c r="M38" s="40">
        <v>2986159561</v>
      </c>
      <c r="N38" s="41">
        <v>76.3</v>
      </c>
      <c r="O38" s="40">
        <v>2112563988</v>
      </c>
      <c r="P38" s="41">
        <v>71.9</v>
      </c>
      <c r="Q38" s="41">
        <v>-68.3</v>
      </c>
      <c r="T38" s="43"/>
      <c r="U38" s="43"/>
    </row>
    <row r="39" spans="2:21" s="42" customFormat="1" ht="12.75" customHeight="1">
      <c r="B39" s="47" t="s">
        <v>46</v>
      </c>
      <c r="C39" s="40">
        <v>13633657609</v>
      </c>
      <c r="D39" s="40">
        <v>16249092485</v>
      </c>
      <c r="E39" s="40">
        <v>2394060141</v>
      </c>
      <c r="F39" s="41">
        <v>17.6</v>
      </c>
      <c r="G39" s="40">
        <v>3996873116</v>
      </c>
      <c r="H39" s="41">
        <v>29.3</v>
      </c>
      <c r="I39" s="40">
        <v>3554785016</v>
      </c>
      <c r="J39" s="41">
        <v>21.9</v>
      </c>
      <c r="K39" s="40">
        <v>3574122800</v>
      </c>
      <c r="L39" s="41">
        <v>22</v>
      </c>
      <c r="M39" s="40">
        <v>13519841073</v>
      </c>
      <c r="N39" s="41">
        <v>83.2</v>
      </c>
      <c r="O39" s="40">
        <v>3950506599</v>
      </c>
      <c r="P39" s="41">
        <v>87.7</v>
      </c>
      <c r="Q39" s="41">
        <v>-9.5</v>
      </c>
      <c r="T39" s="43"/>
      <c r="U39" s="43"/>
    </row>
    <row r="40" spans="2:21" s="42" customFormat="1" ht="12.75" customHeight="1">
      <c r="B40" s="47" t="s">
        <v>35</v>
      </c>
      <c r="C40" s="40">
        <v>1228183416</v>
      </c>
      <c r="D40" s="40">
        <v>1071524846</v>
      </c>
      <c r="E40" s="40">
        <v>165355488</v>
      </c>
      <c r="F40" s="41">
        <v>13.5</v>
      </c>
      <c r="G40" s="40">
        <v>230928527</v>
      </c>
      <c r="H40" s="41">
        <v>18.8</v>
      </c>
      <c r="I40" s="40">
        <v>222647115</v>
      </c>
      <c r="J40" s="41">
        <v>20.8</v>
      </c>
      <c r="K40" s="40">
        <v>191913313</v>
      </c>
      <c r="L40" s="41">
        <v>17.9</v>
      </c>
      <c r="M40" s="40">
        <v>810844443</v>
      </c>
      <c r="N40" s="41">
        <v>75.7</v>
      </c>
      <c r="O40" s="40">
        <v>631852234</v>
      </c>
      <c r="P40" s="41">
        <v>112.4</v>
      </c>
      <c r="Q40" s="41">
        <v>-69.6</v>
      </c>
      <c r="T40" s="43"/>
      <c r="U40" s="43"/>
    </row>
    <row r="41" spans="2:21" s="42" customFormat="1" ht="12.75" customHeight="1">
      <c r="B41" s="47" t="s">
        <v>47</v>
      </c>
      <c r="C41" s="40">
        <v>10027436728</v>
      </c>
      <c r="D41" s="40">
        <v>16944536266</v>
      </c>
      <c r="E41" s="40">
        <v>2995731880</v>
      </c>
      <c r="F41" s="41">
        <v>29.9</v>
      </c>
      <c r="G41" s="40">
        <v>3481927116</v>
      </c>
      <c r="H41" s="41">
        <v>34.7</v>
      </c>
      <c r="I41" s="40">
        <v>3654771313</v>
      </c>
      <c r="J41" s="41">
        <v>21.6</v>
      </c>
      <c r="K41" s="40">
        <v>3831220419</v>
      </c>
      <c r="L41" s="41">
        <v>22.6</v>
      </c>
      <c r="M41" s="40">
        <v>13963650728</v>
      </c>
      <c r="N41" s="41">
        <v>82.4</v>
      </c>
      <c r="O41" s="40">
        <v>4878255149</v>
      </c>
      <c r="P41" s="41">
        <v>127.8</v>
      </c>
      <c r="Q41" s="41">
        <v>-21.5</v>
      </c>
      <c r="T41" s="43"/>
      <c r="U41" s="43"/>
    </row>
    <row r="42" spans="2:21" s="42" customFormat="1" ht="12.75" customHeight="1">
      <c r="B42" s="48" t="s">
        <v>48</v>
      </c>
      <c r="C42" s="40">
        <v>15366510</v>
      </c>
      <c r="D42" s="40">
        <v>20696992</v>
      </c>
      <c r="E42" s="40">
        <v>11582866</v>
      </c>
      <c r="F42" s="41">
        <v>75.4</v>
      </c>
      <c r="G42" s="40">
        <v>492832</v>
      </c>
      <c r="H42" s="41">
        <v>3.2</v>
      </c>
      <c r="I42" s="40">
        <v>4952752</v>
      </c>
      <c r="J42" s="41">
        <v>23.9</v>
      </c>
      <c r="K42" s="40">
        <v>61580453</v>
      </c>
      <c r="L42" s="41">
        <v>297.5</v>
      </c>
      <c r="M42" s="40">
        <v>78608903</v>
      </c>
      <c r="N42" s="41">
        <v>379.8</v>
      </c>
      <c r="O42" s="40">
        <v>94363134</v>
      </c>
      <c r="P42" s="41">
        <v>1009.3</v>
      </c>
      <c r="Q42" s="41">
        <v>-34.7</v>
      </c>
      <c r="T42" s="43"/>
      <c r="U42" s="43"/>
    </row>
    <row r="43" spans="2:17" ht="4.5" customHeight="1">
      <c r="B43" s="49"/>
      <c r="C43" s="50"/>
      <c r="D43" s="50"/>
      <c r="E43" s="50"/>
      <c r="F43" s="51"/>
      <c r="G43" s="50"/>
      <c r="H43" s="51"/>
      <c r="I43" s="50"/>
      <c r="J43" s="51"/>
      <c r="K43" s="50"/>
      <c r="L43" s="51"/>
      <c r="M43" s="50"/>
      <c r="N43" s="51"/>
      <c r="O43" s="50"/>
      <c r="P43" s="51"/>
      <c r="Q43" s="51"/>
    </row>
    <row r="44" spans="2:21" s="34" customFormat="1" ht="15.75" customHeight="1">
      <c r="B44" s="52" t="s">
        <v>49</v>
      </c>
      <c r="C44" s="53">
        <v>5957343552</v>
      </c>
      <c r="D44" s="53">
        <v>5581652305</v>
      </c>
      <c r="E44" s="53">
        <v>3858245570</v>
      </c>
      <c r="F44" s="54"/>
      <c r="G44" s="53">
        <v>1734244441</v>
      </c>
      <c r="H44" s="54"/>
      <c r="I44" s="53">
        <v>2509168197</v>
      </c>
      <c r="J44" s="54"/>
      <c r="K44" s="53">
        <v>-3662659340</v>
      </c>
      <c r="L44" s="54"/>
      <c r="M44" s="53">
        <v>4438998868</v>
      </c>
      <c r="N44" s="54"/>
      <c r="O44" s="53">
        <v>-2554143060</v>
      </c>
      <c r="P44" s="54"/>
      <c r="Q44" s="54"/>
      <c r="R44" s="55"/>
      <c r="T44"/>
      <c r="U44"/>
    </row>
    <row r="45" spans="2:21" s="42" customFormat="1" ht="13.5" customHeight="1">
      <c r="B45" s="39" t="s">
        <v>50</v>
      </c>
      <c r="C45" s="40">
        <v>8550784242</v>
      </c>
      <c r="D45" s="40">
        <v>7756190573</v>
      </c>
      <c r="E45" s="40">
        <v>502009920</v>
      </c>
      <c r="F45" s="41">
        <v>5.9</v>
      </c>
      <c r="G45" s="40">
        <v>1672969249</v>
      </c>
      <c r="H45" s="41">
        <v>19.6</v>
      </c>
      <c r="I45" s="40">
        <v>1212869820</v>
      </c>
      <c r="J45" s="41">
        <v>15.6</v>
      </c>
      <c r="K45" s="40">
        <v>1147742993</v>
      </c>
      <c r="L45" s="41">
        <v>14.8</v>
      </c>
      <c r="M45" s="40">
        <v>4535591982</v>
      </c>
      <c r="N45" s="41">
        <v>58.5</v>
      </c>
      <c r="O45" s="40">
        <v>3171943541</v>
      </c>
      <c r="P45" s="41">
        <v>76.2</v>
      </c>
      <c r="Q45" s="41">
        <v>-63.8</v>
      </c>
      <c r="T45" s="43"/>
      <c r="U45" s="43"/>
    </row>
    <row r="46" spans="2:21" s="42" customFormat="1" ht="13.5" customHeight="1">
      <c r="B46" s="39" t="s">
        <v>51</v>
      </c>
      <c r="C46" s="40">
        <v>1198806723</v>
      </c>
      <c r="D46" s="40">
        <v>644260817</v>
      </c>
      <c r="E46" s="40">
        <v>295280495</v>
      </c>
      <c r="F46" s="41">
        <v>24.6</v>
      </c>
      <c r="G46" s="40">
        <v>211488904</v>
      </c>
      <c r="H46" s="41">
        <v>17.6</v>
      </c>
      <c r="I46" s="40">
        <v>228613884</v>
      </c>
      <c r="J46" s="41">
        <v>35.5</v>
      </c>
      <c r="K46" s="40">
        <v>327902837</v>
      </c>
      <c r="L46" s="41">
        <v>50.9</v>
      </c>
      <c r="M46" s="40">
        <v>1063286120</v>
      </c>
      <c r="N46" s="41">
        <v>165</v>
      </c>
      <c r="O46" s="40">
        <v>304923036</v>
      </c>
      <c r="P46" s="41">
        <v>129.7</v>
      </c>
      <c r="Q46" s="41">
        <v>7.5</v>
      </c>
      <c r="T46" s="43"/>
      <c r="U46" s="43"/>
    </row>
    <row r="47" spans="2:21" s="42" customFormat="1" ht="13.5" customHeight="1">
      <c r="B47" s="39" t="s">
        <v>52</v>
      </c>
      <c r="C47" s="40">
        <v>0</v>
      </c>
      <c r="D47" s="40">
        <v>0</v>
      </c>
      <c r="E47" s="40">
        <v>0</v>
      </c>
      <c r="F47" s="41">
        <v>0</v>
      </c>
      <c r="G47" s="40">
        <v>958900</v>
      </c>
      <c r="H47" s="41">
        <v>0</v>
      </c>
      <c r="I47" s="40">
        <v>-958900</v>
      </c>
      <c r="J47" s="41">
        <v>0</v>
      </c>
      <c r="K47" s="40">
        <v>15055252</v>
      </c>
      <c r="L47" s="41">
        <v>0</v>
      </c>
      <c r="M47" s="40">
        <v>15055252</v>
      </c>
      <c r="N47" s="41">
        <v>0</v>
      </c>
      <c r="O47" s="40">
        <v>101595299</v>
      </c>
      <c r="P47" s="41">
        <v>0</v>
      </c>
      <c r="Q47" s="41">
        <v>-85.2</v>
      </c>
      <c r="T47" s="43"/>
      <c r="U47" s="43"/>
    </row>
    <row r="48" spans="2:21" s="34" customFormat="1" ht="30.75" customHeight="1">
      <c r="B48" s="56" t="s">
        <v>53</v>
      </c>
      <c r="C48" s="53">
        <v>15706934517</v>
      </c>
      <c r="D48" s="53">
        <v>13982103695</v>
      </c>
      <c r="E48" s="53">
        <v>4655535985</v>
      </c>
      <c r="F48" s="54"/>
      <c r="G48" s="53">
        <v>3619661494</v>
      </c>
      <c r="H48" s="54"/>
      <c r="I48" s="53">
        <v>3949693001</v>
      </c>
      <c r="J48" s="54"/>
      <c r="K48" s="53">
        <v>-2171958258</v>
      </c>
      <c r="L48" s="54"/>
      <c r="M48" s="53">
        <v>10052932222</v>
      </c>
      <c r="N48" s="54"/>
      <c r="O48" s="53">
        <v>1024318816</v>
      </c>
      <c r="P48" s="54"/>
      <c r="Q48" s="54"/>
      <c r="R48" s="57"/>
      <c r="T48"/>
      <c r="U48"/>
    </row>
    <row r="49" spans="2:21" s="42" customFormat="1" ht="13.5" customHeight="1">
      <c r="B49" s="48" t="s">
        <v>54</v>
      </c>
      <c r="C49" s="40">
        <v>36196050</v>
      </c>
      <c r="D49" s="40">
        <v>53328899</v>
      </c>
      <c r="E49" s="40">
        <v>14864311</v>
      </c>
      <c r="F49" s="41">
        <v>41.1</v>
      </c>
      <c r="G49" s="40">
        <v>16625246</v>
      </c>
      <c r="H49" s="41">
        <v>45.9</v>
      </c>
      <c r="I49" s="40">
        <v>362738</v>
      </c>
      <c r="J49" s="41">
        <v>0.7</v>
      </c>
      <c r="K49" s="40">
        <v>3182605</v>
      </c>
      <c r="L49" s="41">
        <v>6</v>
      </c>
      <c r="M49" s="40">
        <v>35034900</v>
      </c>
      <c r="N49" s="41">
        <v>65.7</v>
      </c>
      <c r="O49" s="40">
        <v>49137116</v>
      </c>
      <c r="P49" s="41">
        <v>30.6</v>
      </c>
      <c r="Q49" s="41">
        <v>-93.5</v>
      </c>
      <c r="T49" s="43"/>
      <c r="U49" s="43"/>
    </row>
    <row r="50" spans="2:21" s="34" customFormat="1" ht="15.75" customHeight="1">
      <c r="B50" s="52" t="s">
        <v>55</v>
      </c>
      <c r="C50" s="53">
        <v>15670738467</v>
      </c>
      <c r="D50" s="53">
        <v>13928774796</v>
      </c>
      <c r="E50" s="53">
        <v>4640671674</v>
      </c>
      <c r="F50" s="54"/>
      <c r="G50" s="53">
        <v>3603036248</v>
      </c>
      <c r="H50" s="54"/>
      <c r="I50" s="53">
        <v>3949330263</v>
      </c>
      <c r="J50" s="54"/>
      <c r="K50" s="53">
        <v>-2175140863</v>
      </c>
      <c r="L50" s="54"/>
      <c r="M50" s="53">
        <v>10017897322</v>
      </c>
      <c r="N50" s="54"/>
      <c r="O50" s="53">
        <v>975181700</v>
      </c>
      <c r="P50" s="54"/>
      <c r="Q50" s="54"/>
      <c r="R50" s="55"/>
      <c r="T50"/>
      <c r="U50"/>
    </row>
    <row r="51" spans="2:21" s="42" customFormat="1" ht="13.5" customHeight="1">
      <c r="B51" s="39" t="s">
        <v>56</v>
      </c>
      <c r="C51" s="40">
        <v>0</v>
      </c>
      <c r="D51" s="40">
        <v>0</v>
      </c>
      <c r="E51" s="40">
        <v>0</v>
      </c>
      <c r="F51" s="41">
        <v>0</v>
      </c>
      <c r="G51" s="40">
        <v>0</v>
      </c>
      <c r="H51" s="41">
        <v>0</v>
      </c>
      <c r="I51" s="40">
        <v>0</v>
      </c>
      <c r="J51" s="41">
        <v>0</v>
      </c>
      <c r="K51" s="40">
        <v>0</v>
      </c>
      <c r="L51" s="41">
        <v>0</v>
      </c>
      <c r="M51" s="40">
        <v>0</v>
      </c>
      <c r="N51" s="41">
        <v>0</v>
      </c>
      <c r="O51" s="40">
        <v>0</v>
      </c>
      <c r="P51" s="41">
        <v>0</v>
      </c>
      <c r="Q51" s="41">
        <v>0</v>
      </c>
      <c r="T51" s="43"/>
      <c r="U51" s="43"/>
    </row>
    <row r="52" spans="2:21" s="34" customFormat="1" ht="15.75" customHeight="1">
      <c r="B52" s="52" t="s">
        <v>57</v>
      </c>
      <c r="C52" s="53">
        <v>15670738467</v>
      </c>
      <c r="D52" s="53">
        <v>13928774796</v>
      </c>
      <c r="E52" s="53">
        <v>4640671674</v>
      </c>
      <c r="F52" s="54"/>
      <c r="G52" s="53">
        <v>3603036248</v>
      </c>
      <c r="H52" s="54"/>
      <c r="I52" s="53">
        <v>3949330263</v>
      </c>
      <c r="J52" s="54"/>
      <c r="K52" s="53">
        <v>-2175140863</v>
      </c>
      <c r="L52" s="54"/>
      <c r="M52" s="53">
        <v>10017897322</v>
      </c>
      <c r="N52" s="54"/>
      <c r="O52" s="53">
        <v>975181700</v>
      </c>
      <c r="P52" s="54"/>
      <c r="Q52" s="54"/>
      <c r="R52" s="55"/>
      <c r="T52"/>
      <c r="U52"/>
    </row>
    <row r="53" spans="2:21" s="42" customFormat="1" ht="13.5" customHeight="1">
      <c r="B53" s="39" t="s">
        <v>58</v>
      </c>
      <c r="C53" s="40">
        <v>0</v>
      </c>
      <c r="D53" s="40">
        <v>0</v>
      </c>
      <c r="E53" s="40">
        <v>0</v>
      </c>
      <c r="F53" s="41">
        <v>0</v>
      </c>
      <c r="G53" s="40">
        <v>0</v>
      </c>
      <c r="H53" s="41">
        <v>0</v>
      </c>
      <c r="I53" s="40">
        <v>0</v>
      </c>
      <c r="J53" s="41">
        <v>0</v>
      </c>
      <c r="K53" s="40">
        <v>0</v>
      </c>
      <c r="L53" s="41">
        <v>0</v>
      </c>
      <c r="M53" s="40">
        <v>0</v>
      </c>
      <c r="N53" s="41">
        <v>0</v>
      </c>
      <c r="O53" s="40">
        <v>0</v>
      </c>
      <c r="P53" s="41">
        <v>0</v>
      </c>
      <c r="Q53" s="41">
        <v>0</v>
      </c>
      <c r="T53" s="43"/>
      <c r="U53" s="43"/>
    </row>
    <row r="54" spans="2:21" s="34" customFormat="1" ht="15.75" customHeight="1">
      <c r="B54" s="52" t="s">
        <v>59</v>
      </c>
      <c r="C54" s="53">
        <v>15670738467</v>
      </c>
      <c r="D54" s="53">
        <v>13928774796</v>
      </c>
      <c r="E54" s="53">
        <v>4640671674</v>
      </c>
      <c r="F54" s="54"/>
      <c r="G54" s="53">
        <v>3603036248</v>
      </c>
      <c r="H54" s="54"/>
      <c r="I54" s="53">
        <v>3949330263</v>
      </c>
      <c r="J54" s="54"/>
      <c r="K54" s="53">
        <v>-2175140863</v>
      </c>
      <c r="L54" s="54"/>
      <c r="M54" s="53">
        <v>10017897322</v>
      </c>
      <c r="N54" s="54"/>
      <c r="O54" s="53">
        <v>975181700</v>
      </c>
      <c r="P54" s="54"/>
      <c r="Q54" s="54"/>
      <c r="R54" s="55"/>
      <c r="T54"/>
      <c r="U54"/>
    </row>
    <row r="55" spans="2:21" s="34" customFormat="1" ht="15"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0"/>
      <c r="N55" s="60"/>
      <c r="O55" s="60"/>
      <c r="P55" s="60"/>
      <c r="Q55" s="60"/>
      <c r="T55"/>
      <c r="U55"/>
    </row>
    <row r="56" spans="2:21" s="34" customFormat="1" ht="18">
      <c r="B56" s="8" t="s">
        <v>60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T56"/>
      <c r="U56"/>
    </row>
    <row r="57" spans="2:17" ht="15" customHeight="1">
      <c r="B57" s="9"/>
      <c r="C57" s="10" t="s">
        <v>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  <c r="O57" s="61" t="s">
        <v>4</v>
      </c>
      <c r="P57" s="62"/>
      <c r="Q57" s="15" t="s">
        <v>5</v>
      </c>
    </row>
    <row r="58" spans="2:22" ht="15" customHeight="1">
      <c r="B58" s="16"/>
      <c r="C58" s="63" t="s">
        <v>6</v>
      </c>
      <c r="D58" s="64"/>
      <c r="E58" s="63" t="s">
        <v>7</v>
      </c>
      <c r="F58" s="63"/>
      <c r="G58" s="63" t="s">
        <v>8</v>
      </c>
      <c r="H58" s="63"/>
      <c r="I58" s="63" t="s">
        <v>9</v>
      </c>
      <c r="J58" s="63"/>
      <c r="K58" s="63" t="s">
        <v>10</v>
      </c>
      <c r="L58" s="63"/>
      <c r="M58" s="63" t="s">
        <v>11</v>
      </c>
      <c r="N58" s="63"/>
      <c r="O58" s="63" t="s">
        <v>10</v>
      </c>
      <c r="P58" s="65"/>
      <c r="Q58" s="20"/>
      <c r="T58" s="4"/>
      <c r="V58"/>
    </row>
    <row r="59" spans="2:17" ht="54.75" customHeight="1">
      <c r="B59" s="26" t="s">
        <v>12</v>
      </c>
      <c r="C59" s="23" t="s">
        <v>13</v>
      </c>
      <c r="D59" s="23" t="s">
        <v>14</v>
      </c>
      <c r="E59" s="23" t="s">
        <v>15</v>
      </c>
      <c r="F59" s="24" t="s">
        <v>16</v>
      </c>
      <c r="G59" s="23" t="s">
        <v>15</v>
      </c>
      <c r="H59" s="24" t="s">
        <v>17</v>
      </c>
      <c r="I59" s="23" t="s">
        <v>15</v>
      </c>
      <c r="J59" s="24" t="s">
        <v>18</v>
      </c>
      <c r="K59" s="23" t="s">
        <v>15</v>
      </c>
      <c r="L59" s="24" t="s">
        <v>19</v>
      </c>
      <c r="M59" s="23" t="s">
        <v>15</v>
      </c>
      <c r="N59" s="24" t="s">
        <v>20</v>
      </c>
      <c r="O59" s="23" t="s">
        <v>15</v>
      </c>
      <c r="P59" s="24" t="s">
        <v>20</v>
      </c>
      <c r="Q59" s="25"/>
    </row>
    <row r="60" spans="2:17" ht="4.5" customHeight="1">
      <c r="B60" s="66"/>
      <c r="C60" s="27"/>
      <c r="D60" s="27"/>
      <c r="E60" s="27"/>
      <c r="F60" s="28"/>
      <c r="G60" s="27"/>
      <c r="H60" s="28"/>
      <c r="I60" s="27"/>
      <c r="J60" s="28"/>
      <c r="K60" s="27"/>
      <c r="L60" s="28"/>
      <c r="M60" s="27"/>
      <c r="N60" s="28"/>
      <c r="O60" s="29"/>
      <c r="P60" s="30"/>
      <c r="Q60" s="30"/>
    </row>
    <row r="61" spans="2:21" s="34" customFormat="1" ht="15.75" customHeight="1">
      <c r="B61" s="31" t="s">
        <v>61</v>
      </c>
      <c r="C61" s="32"/>
      <c r="D61" s="32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3"/>
      <c r="T61"/>
      <c r="U61"/>
    </row>
    <row r="62" spans="2:21" s="38" customFormat="1" ht="15.75" customHeight="1">
      <c r="B62" s="35" t="s">
        <v>62</v>
      </c>
      <c r="C62" s="36">
        <v>20137001837</v>
      </c>
      <c r="D62" s="36">
        <v>15116749693</v>
      </c>
      <c r="E62" s="36">
        <v>1552208998</v>
      </c>
      <c r="F62" s="37">
        <v>7.7</v>
      </c>
      <c r="G62" s="36">
        <v>2819919249</v>
      </c>
      <c r="H62" s="37">
        <v>14</v>
      </c>
      <c r="I62" s="36">
        <v>2426141040</v>
      </c>
      <c r="J62" s="37">
        <v>16</v>
      </c>
      <c r="K62" s="36">
        <v>2410364312</v>
      </c>
      <c r="L62" s="37">
        <v>15.9</v>
      </c>
      <c r="M62" s="36">
        <v>9208633599</v>
      </c>
      <c r="N62" s="37">
        <v>60.9</v>
      </c>
      <c r="O62" s="36">
        <v>3540334652</v>
      </c>
      <c r="P62" s="37">
        <v>37.8</v>
      </c>
      <c r="Q62" s="37">
        <v>-31.9</v>
      </c>
      <c r="T62"/>
      <c r="U62"/>
    </row>
    <row r="63" spans="2:17" ht="12.75" customHeight="1">
      <c r="B63" s="67" t="s">
        <v>63</v>
      </c>
      <c r="C63" s="50">
        <v>7690354662</v>
      </c>
      <c r="D63" s="50">
        <v>5963389119</v>
      </c>
      <c r="E63" s="50">
        <v>608895967</v>
      </c>
      <c r="F63" s="51">
        <v>7.9</v>
      </c>
      <c r="G63" s="50">
        <v>950218981</v>
      </c>
      <c r="H63" s="51">
        <v>12.4</v>
      </c>
      <c r="I63" s="50">
        <v>846827382</v>
      </c>
      <c r="J63" s="51">
        <v>14.2</v>
      </c>
      <c r="K63" s="50">
        <v>650478037</v>
      </c>
      <c r="L63" s="51">
        <v>10.9</v>
      </c>
      <c r="M63" s="50">
        <v>3056420367</v>
      </c>
      <c r="N63" s="51">
        <v>51.3</v>
      </c>
      <c r="O63" s="50">
        <v>2422883248</v>
      </c>
      <c r="P63" s="51">
        <v>58.4</v>
      </c>
      <c r="Q63" s="51">
        <v>-73.2</v>
      </c>
    </row>
    <row r="64" spans="2:17" ht="12.75" customHeight="1">
      <c r="B64" s="67" t="s">
        <v>64</v>
      </c>
      <c r="C64" s="50">
        <v>89058524</v>
      </c>
      <c r="D64" s="50">
        <v>68176440</v>
      </c>
      <c r="E64" s="50">
        <v>-28544578</v>
      </c>
      <c r="F64" s="51">
        <v>-32.1</v>
      </c>
      <c r="G64" s="50">
        <v>3608403</v>
      </c>
      <c r="H64" s="51">
        <v>4.1</v>
      </c>
      <c r="I64" s="50">
        <v>41985032</v>
      </c>
      <c r="J64" s="51">
        <v>61.6</v>
      </c>
      <c r="K64" s="50">
        <v>5573184</v>
      </c>
      <c r="L64" s="51">
        <v>8.2</v>
      </c>
      <c r="M64" s="50">
        <v>22622041</v>
      </c>
      <c r="N64" s="51">
        <v>33.2</v>
      </c>
      <c r="O64" s="50">
        <v>100530156</v>
      </c>
      <c r="P64" s="51">
        <v>39.1</v>
      </c>
      <c r="Q64" s="51">
        <v>-94.5</v>
      </c>
    </row>
    <row r="65" spans="2:17" ht="12.75" customHeight="1">
      <c r="B65" s="67" t="s">
        <v>65</v>
      </c>
      <c r="C65" s="50">
        <v>0</v>
      </c>
      <c r="D65" s="50">
        <v>0</v>
      </c>
      <c r="E65" s="50">
        <v>0</v>
      </c>
      <c r="F65" s="51">
        <v>0</v>
      </c>
      <c r="G65" s="50">
        <v>0</v>
      </c>
      <c r="H65" s="51">
        <v>0</v>
      </c>
      <c r="I65" s="50">
        <v>0</v>
      </c>
      <c r="J65" s="51">
        <v>0</v>
      </c>
      <c r="K65" s="50">
        <v>0</v>
      </c>
      <c r="L65" s="51">
        <v>0</v>
      </c>
      <c r="M65" s="50">
        <v>0</v>
      </c>
      <c r="N65" s="51">
        <v>0</v>
      </c>
      <c r="O65" s="50">
        <v>0</v>
      </c>
      <c r="P65" s="51">
        <v>0</v>
      </c>
      <c r="Q65" s="51">
        <v>0</v>
      </c>
    </row>
    <row r="66" spans="2:17" ht="12.75" customHeight="1">
      <c r="B66" s="67" t="s">
        <v>51</v>
      </c>
      <c r="C66" s="50">
        <v>23950000</v>
      </c>
      <c r="D66" s="50">
        <v>362721680</v>
      </c>
      <c r="E66" s="50">
        <v>92357000</v>
      </c>
      <c r="F66" s="51">
        <v>385.6</v>
      </c>
      <c r="G66" s="50">
        <v>56158249</v>
      </c>
      <c r="H66" s="51">
        <v>234.5</v>
      </c>
      <c r="I66" s="50">
        <v>161284401</v>
      </c>
      <c r="J66" s="51">
        <v>44.5</v>
      </c>
      <c r="K66" s="50">
        <v>255024364</v>
      </c>
      <c r="L66" s="51">
        <v>70.3</v>
      </c>
      <c r="M66" s="50">
        <v>564824014</v>
      </c>
      <c r="N66" s="51">
        <v>155.7</v>
      </c>
      <c r="O66" s="50">
        <v>4029628</v>
      </c>
      <c r="P66" s="51">
        <v>5</v>
      </c>
      <c r="Q66" s="51">
        <v>6228.7</v>
      </c>
    </row>
    <row r="67" spans="2:17" ht="12.75" customHeight="1">
      <c r="B67" s="68" t="s">
        <v>66</v>
      </c>
      <c r="C67" s="69">
        <v>7803363186</v>
      </c>
      <c r="D67" s="69">
        <v>6394287239</v>
      </c>
      <c r="E67" s="69">
        <v>672708389</v>
      </c>
      <c r="F67" s="70">
        <v>8.6</v>
      </c>
      <c r="G67" s="69">
        <v>1009985633</v>
      </c>
      <c r="H67" s="70">
        <v>12.9</v>
      </c>
      <c r="I67" s="69">
        <v>1050096815</v>
      </c>
      <c r="J67" s="70">
        <v>16.4</v>
      </c>
      <c r="K67" s="69">
        <v>911075585</v>
      </c>
      <c r="L67" s="70">
        <v>14.2</v>
      </c>
      <c r="M67" s="69">
        <v>3643866422</v>
      </c>
      <c r="N67" s="70">
        <v>57</v>
      </c>
      <c r="O67" s="69">
        <v>2527443032</v>
      </c>
      <c r="P67" s="70">
        <v>54.3</v>
      </c>
      <c r="Q67" s="70">
        <v>-64</v>
      </c>
    </row>
    <row r="68" spans="2:17" ht="12.75" customHeight="1">
      <c r="B68" s="39" t="s">
        <v>67</v>
      </c>
      <c r="C68" s="50">
        <v>8663238312</v>
      </c>
      <c r="D68" s="50">
        <v>5934845287</v>
      </c>
      <c r="E68" s="50">
        <v>687997162</v>
      </c>
      <c r="F68" s="51">
        <v>7.9</v>
      </c>
      <c r="G68" s="50">
        <v>1122062797</v>
      </c>
      <c r="H68" s="51">
        <v>13</v>
      </c>
      <c r="I68" s="50">
        <v>1070419973</v>
      </c>
      <c r="J68" s="51">
        <v>18</v>
      </c>
      <c r="K68" s="50">
        <v>1129135499</v>
      </c>
      <c r="L68" s="51">
        <v>19</v>
      </c>
      <c r="M68" s="50">
        <v>4009615431</v>
      </c>
      <c r="N68" s="51">
        <v>67.6</v>
      </c>
      <c r="O68" s="50">
        <v>1915485851</v>
      </c>
      <c r="P68" s="51">
        <v>35.9</v>
      </c>
      <c r="Q68" s="51">
        <v>-41.1</v>
      </c>
    </row>
    <row r="69" spans="2:17" ht="12.75" customHeight="1">
      <c r="B69" s="39" t="s">
        <v>68</v>
      </c>
      <c r="C69" s="50">
        <v>3670400339</v>
      </c>
      <c r="D69" s="50">
        <v>2787617167</v>
      </c>
      <c r="E69" s="50">
        <v>191503447</v>
      </c>
      <c r="F69" s="51">
        <v>5.2</v>
      </c>
      <c r="G69" s="50">
        <v>687870819</v>
      </c>
      <c r="H69" s="51">
        <v>18.7</v>
      </c>
      <c r="I69" s="50">
        <v>305624252</v>
      </c>
      <c r="J69" s="51">
        <v>11</v>
      </c>
      <c r="K69" s="50">
        <v>370153228</v>
      </c>
      <c r="L69" s="51">
        <v>13.3</v>
      </c>
      <c r="M69" s="50">
        <v>1555151746</v>
      </c>
      <c r="N69" s="51">
        <v>55.8</v>
      </c>
      <c r="O69" s="50">
        <v>-902594231</v>
      </c>
      <c r="P69" s="51">
        <v>-1.6</v>
      </c>
      <c r="Q69" s="51">
        <v>-141</v>
      </c>
    </row>
    <row r="70" spans="2:17" ht="12.75" customHeight="1">
      <c r="B70" s="39"/>
      <c r="C70" s="50">
        <v>0</v>
      </c>
      <c r="D70" s="50">
        <v>0</v>
      </c>
      <c r="E70" s="50">
        <v>0</v>
      </c>
      <c r="F70" s="51">
        <v>0</v>
      </c>
      <c r="G70" s="50">
        <v>0</v>
      </c>
      <c r="H70" s="51">
        <v>0</v>
      </c>
      <c r="I70" s="50">
        <v>0</v>
      </c>
      <c r="J70" s="51">
        <v>0</v>
      </c>
      <c r="K70" s="50">
        <v>0</v>
      </c>
      <c r="L70" s="51">
        <v>0</v>
      </c>
      <c r="M70" s="50">
        <v>0</v>
      </c>
      <c r="N70" s="51">
        <v>0</v>
      </c>
      <c r="O70" s="50">
        <v>0</v>
      </c>
      <c r="P70" s="51">
        <v>0</v>
      </c>
      <c r="Q70" s="51">
        <v>0</v>
      </c>
    </row>
    <row r="71" spans="2:21" s="34" customFormat="1" ht="4.5" customHeight="1">
      <c r="B71" s="31"/>
      <c r="C71" s="44"/>
      <c r="D71" s="44"/>
      <c r="E71" s="44"/>
      <c r="F71" s="33"/>
      <c r="G71" s="44"/>
      <c r="H71" s="33"/>
      <c r="I71" s="44"/>
      <c r="J71" s="33"/>
      <c r="K71" s="44"/>
      <c r="L71" s="33"/>
      <c r="M71" s="44"/>
      <c r="N71" s="33"/>
      <c r="O71" s="44"/>
      <c r="P71" s="33"/>
      <c r="Q71" s="33"/>
      <c r="T71"/>
      <c r="U71"/>
    </row>
    <row r="72" spans="2:21" s="38" customFormat="1" ht="15.75" customHeight="1">
      <c r="B72" s="35" t="s">
        <v>69</v>
      </c>
      <c r="C72" s="36">
        <v>21037219582</v>
      </c>
      <c r="D72" s="36">
        <v>15185025437</v>
      </c>
      <c r="E72" s="36">
        <f>E73+E77+E83+E87+E92</f>
        <v>1670707699</v>
      </c>
      <c r="F72" s="70">
        <f>E72/$D$72*100</f>
        <v>11.002337177052961</v>
      </c>
      <c r="G72" s="36">
        <f>G73+G77+G83+G87+G92</f>
        <v>2023493796</v>
      </c>
      <c r="H72" s="70">
        <f aca="true" t="shared" si="0" ref="H72:H91">G72/$D$72*100</f>
        <v>13.325587134477448</v>
      </c>
      <c r="I72" s="36">
        <f>I73+I77+I83+I87+I92</f>
        <v>2069383335</v>
      </c>
      <c r="J72" s="70">
        <f aca="true" t="shared" si="1" ref="J72:J91">I72/$D$72*100</f>
        <v>13.627789716820086</v>
      </c>
      <c r="K72" s="36">
        <f>K73+K77+K83+K87+K92</f>
        <v>2432621050</v>
      </c>
      <c r="L72" s="70">
        <f aca="true" t="shared" si="2" ref="L72:L91">K72/$D$72*100</f>
        <v>16.019868126612742</v>
      </c>
      <c r="M72" s="36">
        <f>M73+M77+M83+M87+M92</f>
        <v>8196205880</v>
      </c>
      <c r="N72" s="70">
        <f aca="true" t="shared" si="3" ref="N72:N91">M72/$D$72*100</f>
        <v>53.975582154963234</v>
      </c>
      <c r="O72" s="36">
        <v>8228355998</v>
      </c>
      <c r="P72" s="70">
        <v>-86.9</v>
      </c>
      <c r="Q72" s="70">
        <v>69</v>
      </c>
      <c r="T72"/>
      <c r="U72"/>
    </row>
    <row r="73" spans="2:17" ht="12.75" customHeight="1">
      <c r="B73" s="71" t="s">
        <v>70</v>
      </c>
      <c r="C73" s="69">
        <v>3296791826</v>
      </c>
      <c r="D73" s="69">
        <v>2272824240</v>
      </c>
      <c r="E73" s="69">
        <f>SUM(E74:E76)</f>
        <v>-52056166</v>
      </c>
      <c r="F73" s="70">
        <f aca="true" t="shared" si="4" ref="F73:F91">E73/D73*100</f>
        <v>-2.2903735838368213</v>
      </c>
      <c r="G73" s="69">
        <f>SUM(G74:G76)</f>
        <v>329470609</v>
      </c>
      <c r="H73" s="70">
        <f t="shared" si="0"/>
        <v>2.1697073236190194</v>
      </c>
      <c r="I73" s="69">
        <f>SUM(I74:I76)</f>
        <v>351667877</v>
      </c>
      <c r="J73" s="70">
        <f t="shared" si="1"/>
        <v>2.315885992150676</v>
      </c>
      <c r="K73" s="69">
        <f>SUM(K74:K76)</f>
        <v>443424842</v>
      </c>
      <c r="L73" s="70">
        <f t="shared" si="2"/>
        <v>2.920145533108862</v>
      </c>
      <c r="M73" s="69">
        <f>SUM(M74:M76)</f>
        <v>1072507162</v>
      </c>
      <c r="N73" s="70">
        <f t="shared" si="3"/>
        <v>7.0629263444413946</v>
      </c>
      <c r="O73" s="69">
        <v>1468885399</v>
      </c>
      <c r="P73" s="70">
        <v>-31.7</v>
      </c>
      <c r="Q73" s="70">
        <v>-50.8</v>
      </c>
    </row>
    <row r="74" spans="2:21" s="42" customFormat="1" ht="12.75" customHeight="1">
      <c r="B74" s="72" t="s">
        <v>71</v>
      </c>
      <c r="C74" s="40">
        <v>137420996</v>
      </c>
      <c r="D74" s="40">
        <v>40571791</v>
      </c>
      <c r="E74" s="40">
        <f>SUM('[4]EKU:DC48'!E74)</f>
        <v>1480414</v>
      </c>
      <c r="F74" s="41">
        <f t="shared" si="4"/>
        <v>3.6488751507174038</v>
      </c>
      <c r="G74" s="40">
        <f>SUM('[4]EKU:DC48'!G74)</f>
        <v>25277474</v>
      </c>
      <c r="H74" s="41">
        <f t="shared" si="0"/>
        <v>0.16646316533924682</v>
      </c>
      <c r="I74" s="40">
        <f>SUM('[4]EKU:DC48'!I74)</f>
        <v>1979446</v>
      </c>
      <c r="J74" s="41">
        <f t="shared" si="1"/>
        <v>0.01303551323119196</v>
      </c>
      <c r="K74" s="40">
        <f>SUM('[4]EKU:DC48'!K74)</f>
        <v>7315930</v>
      </c>
      <c r="L74" s="41">
        <f t="shared" si="2"/>
        <v>0.048178582448560964</v>
      </c>
      <c r="M74" s="40">
        <f>E74+G74+I74+K74</f>
        <v>36053264</v>
      </c>
      <c r="N74" s="41">
        <f t="shared" si="3"/>
        <v>0.23742643138517386</v>
      </c>
      <c r="O74" s="40">
        <v>-275527091</v>
      </c>
      <c r="P74" s="41">
        <v>134.2</v>
      </c>
      <c r="Q74" s="41">
        <v>-102.7</v>
      </c>
      <c r="T74" s="43"/>
      <c r="U74" s="43"/>
    </row>
    <row r="75" spans="2:21" s="42" customFormat="1" ht="12.75" customHeight="1">
      <c r="B75" s="72" t="s">
        <v>72</v>
      </c>
      <c r="C75" s="40">
        <v>3158957830</v>
      </c>
      <c r="D75" s="40">
        <v>2231913449</v>
      </c>
      <c r="E75" s="40">
        <f>SUM('[4]EKU:DC48'!E75)</f>
        <v>-53562360</v>
      </c>
      <c r="F75" s="41">
        <f t="shared" si="4"/>
        <v>-2.399840371229377</v>
      </c>
      <c r="G75" s="40">
        <f>SUM('[4]EKU:DC48'!G75)</f>
        <v>304193135</v>
      </c>
      <c r="H75" s="41">
        <f t="shared" si="0"/>
        <v>2.0032441582797724</v>
      </c>
      <c r="I75" s="40">
        <f>SUM('[4]EKU:DC48'!I75)</f>
        <v>349684481</v>
      </c>
      <c r="J75" s="41">
        <f t="shared" si="1"/>
        <v>2.3028244664507107</v>
      </c>
      <c r="K75" s="40">
        <f>SUM('[4]EKU:DC48'!K75)</f>
        <v>436108912</v>
      </c>
      <c r="L75" s="41">
        <f t="shared" si="2"/>
        <v>2.871966950660301</v>
      </c>
      <c r="M75" s="40">
        <f>E75+G75+I75+K75</f>
        <v>1036424168</v>
      </c>
      <c r="N75" s="41">
        <f t="shared" si="3"/>
        <v>6.825304128069733</v>
      </c>
      <c r="O75" s="40">
        <v>1740122866</v>
      </c>
      <c r="P75" s="41">
        <v>-39.9</v>
      </c>
      <c r="Q75" s="41">
        <v>-58.9</v>
      </c>
      <c r="T75" s="43"/>
      <c r="U75" s="43"/>
    </row>
    <row r="76" spans="2:21" s="42" customFormat="1" ht="12.75" customHeight="1">
      <c r="B76" s="72" t="s">
        <v>73</v>
      </c>
      <c r="C76" s="40">
        <v>413000</v>
      </c>
      <c r="D76" s="40">
        <v>339000</v>
      </c>
      <c r="E76" s="40">
        <f>SUM('[4]EKU:DC48'!E76)</f>
        <v>25780</v>
      </c>
      <c r="F76" s="41">
        <f t="shared" si="4"/>
        <v>7.6047197640118</v>
      </c>
      <c r="G76" s="40">
        <f>SUM('[4]EKU:DC48'!G76)</f>
        <v>0</v>
      </c>
      <c r="H76" s="41">
        <f t="shared" si="0"/>
        <v>0</v>
      </c>
      <c r="I76" s="40">
        <f>SUM('[4]EKU:DC48'!I76)</f>
        <v>3950</v>
      </c>
      <c r="J76" s="41">
        <f t="shared" si="1"/>
        <v>2.601246877318616E-05</v>
      </c>
      <c r="K76" s="40">
        <f>SUM('[4]EKU:DC48'!K76)</f>
        <v>0</v>
      </c>
      <c r="L76" s="41">
        <f t="shared" si="2"/>
        <v>0</v>
      </c>
      <c r="M76" s="40">
        <f>E76+G76+I76+K76</f>
        <v>29730</v>
      </c>
      <c r="N76" s="41">
        <f t="shared" si="3"/>
        <v>0.00019578498648780367</v>
      </c>
      <c r="O76" s="40">
        <v>4289624</v>
      </c>
      <c r="P76" s="41">
        <v>705.5</v>
      </c>
      <c r="Q76" s="41">
        <v>-102.9</v>
      </c>
      <c r="T76" s="43"/>
      <c r="U76" s="43"/>
    </row>
    <row r="77" spans="2:17" ht="12.75" customHeight="1">
      <c r="B77" s="71" t="s">
        <v>74</v>
      </c>
      <c r="C77" s="69">
        <v>5487102498</v>
      </c>
      <c r="D77" s="69">
        <v>3841947542</v>
      </c>
      <c r="E77" s="69">
        <f>SUM(E78:E82)</f>
        <v>474681777</v>
      </c>
      <c r="F77" s="70">
        <f t="shared" si="4"/>
        <v>12.355238373528007</v>
      </c>
      <c r="G77" s="69">
        <f>SUM(G78:G82)</f>
        <v>-267758542</v>
      </c>
      <c r="H77" s="70">
        <f t="shared" si="0"/>
        <v>-1.7633065095009757</v>
      </c>
      <c r="I77" s="69">
        <f>SUM(I78:I82)</f>
        <v>35144310</v>
      </c>
      <c r="J77" s="70">
        <f t="shared" si="1"/>
        <v>0.2314405737797909</v>
      </c>
      <c r="K77" s="69">
        <f>SUM(K78:K82)</f>
        <v>588998275</v>
      </c>
      <c r="L77" s="70">
        <f t="shared" si="2"/>
        <v>3.8788099331387373</v>
      </c>
      <c r="M77" s="69">
        <f>SUM(M78:M82)</f>
        <v>831065820</v>
      </c>
      <c r="N77" s="70">
        <f t="shared" si="3"/>
        <v>5.472930048408189</v>
      </c>
      <c r="O77" s="69">
        <v>1923001332</v>
      </c>
      <c r="P77" s="70">
        <v>25.1</v>
      </c>
      <c r="Q77" s="70">
        <v>469.8</v>
      </c>
    </row>
    <row r="78" spans="2:21" s="42" customFormat="1" ht="12.75" customHeight="1">
      <c r="B78" s="72" t="s">
        <v>75</v>
      </c>
      <c r="C78" s="40">
        <v>428651554</v>
      </c>
      <c r="D78" s="40">
        <v>374832836</v>
      </c>
      <c r="E78" s="40">
        <f>SUM('[4]EKU:DC48'!E78)</f>
        <v>112760368</v>
      </c>
      <c r="F78" s="41">
        <f t="shared" si="4"/>
        <v>30.082841514984025</v>
      </c>
      <c r="G78" s="40">
        <f>SUM('[4]EKU:DC48'!G78)</f>
        <v>-1026876347</v>
      </c>
      <c r="H78" s="41">
        <f t="shared" si="0"/>
        <v>-6.762427572217968</v>
      </c>
      <c r="I78" s="40">
        <f>SUM('[4]EKU:DC48'!I78)</f>
        <v>-459042356</v>
      </c>
      <c r="J78" s="41">
        <f t="shared" si="1"/>
        <v>-3.022993658486026</v>
      </c>
      <c r="K78" s="40">
        <f>SUM('[4]EKU:DC48'!K78)</f>
        <v>45399030</v>
      </c>
      <c r="L78" s="41">
        <f t="shared" si="2"/>
        <v>0.298972367141251</v>
      </c>
      <c r="M78" s="40">
        <f>E78+G78+I78+K78</f>
        <v>-1327759305</v>
      </c>
      <c r="N78" s="41">
        <f t="shared" si="3"/>
        <v>-8.743872774587306</v>
      </c>
      <c r="O78" s="40">
        <v>135778288</v>
      </c>
      <c r="P78" s="41">
        <v>38.1</v>
      </c>
      <c r="Q78" s="41">
        <v>7429.9</v>
      </c>
      <c r="T78" s="43"/>
      <c r="U78" s="43"/>
    </row>
    <row r="79" spans="2:21" s="42" customFormat="1" ht="12.75" customHeight="1">
      <c r="B79" s="72" t="s">
        <v>76</v>
      </c>
      <c r="C79" s="40">
        <v>490239054</v>
      </c>
      <c r="D79" s="40">
        <v>267395312</v>
      </c>
      <c r="E79" s="40">
        <f>SUM('[4]EKU:DC48'!E79)</f>
        <v>5718321</v>
      </c>
      <c r="F79" s="41">
        <f t="shared" si="4"/>
        <v>2.138527020997287</v>
      </c>
      <c r="G79" s="40">
        <f>SUM('[4]EKU:DC48'!G79)</f>
        <v>62126674</v>
      </c>
      <c r="H79" s="41">
        <f t="shared" si="0"/>
        <v>0.4091311816220041</v>
      </c>
      <c r="I79" s="40">
        <f>SUM('[4]EKU:DC48'!I79)</f>
        <v>53972005</v>
      </c>
      <c r="J79" s="41">
        <f t="shared" si="1"/>
        <v>0.35542913789588537</v>
      </c>
      <c r="K79" s="40">
        <f>SUM('[4]EKU:DC48'!K79)</f>
        <v>75759396</v>
      </c>
      <c r="L79" s="41">
        <f t="shared" si="2"/>
        <v>0.4989085880317581</v>
      </c>
      <c r="M79" s="40">
        <f>E79+G79+I79+K79</f>
        <v>197576396</v>
      </c>
      <c r="N79" s="41">
        <f t="shared" si="3"/>
        <v>1.3011265395616867</v>
      </c>
      <c r="O79" s="40">
        <v>271215855</v>
      </c>
      <c r="P79" s="41">
        <v>88.1</v>
      </c>
      <c r="Q79" s="41">
        <v>-67.5</v>
      </c>
      <c r="T79" s="43"/>
      <c r="U79" s="43"/>
    </row>
    <row r="80" spans="2:21" s="42" customFormat="1" ht="12.75" customHeight="1">
      <c r="B80" s="72" t="s">
        <v>77</v>
      </c>
      <c r="C80" s="40">
        <v>350999619</v>
      </c>
      <c r="D80" s="40">
        <v>289060331</v>
      </c>
      <c r="E80" s="40">
        <f>SUM('[4]EKU:DC48'!E80)</f>
        <v>8700975</v>
      </c>
      <c r="F80" s="41">
        <f t="shared" si="4"/>
        <v>3.010089613437826</v>
      </c>
      <c r="G80" s="40">
        <f>SUM('[4]EKU:DC48'!G80)</f>
        <v>93571431</v>
      </c>
      <c r="H80" s="41">
        <f t="shared" si="0"/>
        <v>0.6162085891012261</v>
      </c>
      <c r="I80" s="40">
        <f>SUM('[4]EKU:DC48'!I80)</f>
        <v>36294921</v>
      </c>
      <c r="J80" s="41">
        <f t="shared" si="1"/>
        <v>0.23901784788297686</v>
      </c>
      <c r="K80" s="40">
        <f>SUM('[4]EKU:DC48'!K80)</f>
        <v>53444907</v>
      </c>
      <c r="L80" s="41">
        <f t="shared" si="2"/>
        <v>0.35195796820844005</v>
      </c>
      <c r="M80" s="40">
        <f>E80+G80+I80+K80</f>
        <v>192012234</v>
      </c>
      <c r="N80" s="41">
        <f t="shared" si="3"/>
        <v>1.2644841116442314</v>
      </c>
      <c r="O80" s="40">
        <v>162352199</v>
      </c>
      <c r="P80" s="41">
        <v>-107.9</v>
      </c>
      <c r="Q80" s="41">
        <v>-57</v>
      </c>
      <c r="T80" s="43"/>
      <c r="U80" s="43"/>
    </row>
    <row r="81" spans="2:21" s="42" customFormat="1" ht="12.75" customHeight="1">
      <c r="B81" s="72" t="s">
        <v>78</v>
      </c>
      <c r="C81" s="40">
        <v>4069916271</v>
      </c>
      <c r="D81" s="40">
        <v>2781345671</v>
      </c>
      <c r="E81" s="40">
        <f>SUM('[4]EKU:DC48'!E81)</f>
        <v>347259513</v>
      </c>
      <c r="F81" s="41">
        <f t="shared" si="4"/>
        <v>12.485305822312512</v>
      </c>
      <c r="G81" s="40">
        <f>SUM('[4]EKU:DC48'!G81)</f>
        <v>596050199</v>
      </c>
      <c r="H81" s="41">
        <f t="shared" si="0"/>
        <v>3.92524992119972</v>
      </c>
      <c r="I81" s="40">
        <f>SUM('[4]EKU:DC48'!I81)</f>
        <v>367999859</v>
      </c>
      <c r="J81" s="41">
        <f t="shared" si="1"/>
        <v>2.4234392001960527</v>
      </c>
      <c r="K81" s="40">
        <f>SUM('[4]EKU:DC48'!K81)</f>
        <v>392506640</v>
      </c>
      <c r="L81" s="41">
        <f t="shared" si="2"/>
        <v>2.584827016776765</v>
      </c>
      <c r="M81" s="40">
        <f>E81+G81+I81+K81</f>
        <v>1703816211</v>
      </c>
      <c r="N81" s="41">
        <f t="shared" si="3"/>
        <v>11.220371135160976</v>
      </c>
      <c r="O81" s="40">
        <v>1262391083</v>
      </c>
      <c r="P81" s="41">
        <v>27.1</v>
      </c>
      <c r="Q81" s="41">
        <v>-57.2</v>
      </c>
      <c r="T81" s="43"/>
      <c r="U81" s="43"/>
    </row>
    <row r="82" spans="2:21" s="42" customFormat="1" ht="12.75" customHeight="1">
      <c r="B82" s="72" t="s">
        <v>79</v>
      </c>
      <c r="C82" s="40">
        <v>147296000</v>
      </c>
      <c r="D82" s="40">
        <v>129313392</v>
      </c>
      <c r="E82" s="40">
        <f>SUM('[4]EKU:DC48'!E82)</f>
        <v>242600</v>
      </c>
      <c r="F82" s="41">
        <f t="shared" si="4"/>
        <v>0.1876062457630065</v>
      </c>
      <c r="G82" s="40">
        <f>SUM('[4]EKU:DC48'!G82)</f>
        <v>7369501</v>
      </c>
      <c r="H82" s="41">
        <f t="shared" si="0"/>
        <v>0.04853137079404156</v>
      </c>
      <c r="I82" s="40">
        <f>SUM('[4]EKU:DC48'!I82)</f>
        <v>35919881</v>
      </c>
      <c r="J82" s="41">
        <f t="shared" si="1"/>
        <v>0.23654804629090198</v>
      </c>
      <c r="K82" s="40">
        <f>SUM('[4]EKU:DC48'!K82)</f>
        <v>21888302</v>
      </c>
      <c r="L82" s="41">
        <f t="shared" si="2"/>
        <v>0.14414399298052358</v>
      </c>
      <c r="M82" s="40">
        <f>E82+G82+I82+K82</f>
        <v>65420284</v>
      </c>
      <c r="N82" s="41">
        <f t="shared" si="3"/>
        <v>0.43082103662860005</v>
      </c>
      <c r="O82" s="40">
        <v>91263907</v>
      </c>
      <c r="P82" s="41">
        <v>28.6</v>
      </c>
      <c r="Q82" s="41">
        <v>-60.9</v>
      </c>
      <c r="T82" s="43"/>
      <c r="U82" s="43"/>
    </row>
    <row r="83" spans="2:17" ht="12.75" customHeight="1">
      <c r="B83" s="71" t="s">
        <v>80</v>
      </c>
      <c r="C83" s="69">
        <v>6293072037</v>
      </c>
      <c r="D83" s="69">
        <v>4021288238</v>
      </c>
      <c r="E83" s="69">
        <f>SUM(E84:E86)</f>
        <v>426154292</v>
      </c>
      <c r="F83" s="70">
        <f t="shared" si="4"/>
        <v>10.597457003279853</v>
      </c>
      <c r="G83" s="69">
        <f>SUM(G84:G86)</f>
        <v>940805314</v>
      </c>
      <c r="H83" s="70">
        <f t="shared" si="0"/>
        <v>6.1956123676133155</v>
      </c>
      <c r="I83" s="69">
        <f>SUM(I84:I86)</f>
        <v>773539509</v>
      </c>
      <c r="J83" s="70">
        <f t="shared" si="1"/>
        <v>5.094094258908418</v>
      </c>
      <c r="K83" s="69">
        <f>SUM(K84:K86)</f>
        <v>480541769</v>
      </c>
      <c r="L83" s="70">
        <f t="shared" si="2"/>
        <v>3.164576648183326</v>
      </c>
      <c r="M83" s="69">
        <f>SUM(M84:M86)</f>
        <v>2621040884</v>
      </c>
      <c r="N83" s="70">
        <f t="shared" si="3"/>
        <v>17.260694721087148</v>
      </c>
      <c r="O83" s="69">
        <v>2006406684</v>
      </c>
      <c r="P83" s="70">
        <v>-124.9</v>
      </c>
      <c r="Q83" s="70">
        <v>-61.8</v>
      </c>
    </row>
    <row r="84" spans="2:21" s="42" customFormat="1" ht="12.75" customHeight="1">
      <c r="B84" s="72" t="s">
        <v>81</v>
      </c>
      <c r="C84" s="40">
        <v>1055586889</v>
      </c>
      <c r="D84" s="40">
        <v>677266112</v>
      </c>
      <c r="E84" s="40">
        <f>SUM('[4]EKU:DC48'!E84)</f>
        <v>77337214</v>
      </c>
      <c r="F84" s="41">
        <f t="shared" si="4"/>
        <v>11.419029038913436</v>
      </c>
      <c r="G84" s="40">
        <f>SUM('[4]EKU:DC48'!G84)</f>
        <v>138833170</v>
      </c>
      <c r="H84" s="41">
        <f t="shared" si="0"/>
        <v>0.9142768352677078</v>
      </c>
      <c r="I84" s="40">
        <f>SUM('[4]EKU:DC48'!I84)</f>
        <v>44390855</v>
      </c>
      <c r="J84" s="41">
        <f t="shared" si="1"/>
        <v>0.292333096076591</v>
      </c>
      <c r="K84" s="40">
        <f>SUM('[4]EKU:DC48'!K84)</f>
        <v>82671023</v>
      </c>
      <c r="L84" s="41">
        <f t="shared" si="2"/>
        <v>0.5444246592999632</v>
      </c>
      <c r="M84" s="40">
        <f>E84+G84+I84+K84</f>
        <v>343232262</v>
      </c>
      <c r="N84" s="41">
        <f t="shared" si="3"/>
        <v>2.2603337967658352</v>
      </c>
      <c r="O84" s="40">
        <v>410022787</v>
      </c>
      <c r="P84" s="41">
        <v>-324.4</v>
      </c>
      <c r="Q84" s="41">
        <v>-78.8</v>
      </c>
      <c r="T84" s="43"/>
      <c r="U84" s="43"/>
    </row>
    <row r="85" spans="2:21" s="42" customFormat="1" ht="12.75" customHeight="1">
      <c r="B85" s="72" t="s">
        <v>82</v>
      </c>
      <c r="C85" s="40">
        <v>5094915142</v>
      </c>
      <c r="D85" s="40">
        <v>3276808363</v>
      </c>
      <c r="E85" s="40">
        <f>SUM('[4]EKU:DC48'!E85)</f>
        <v>352165080</v>
      </c>
      <c r="F85" s="41">
        <f t="shared" si="4"/>
        <v>10.74719791295894</v>
      </c>
      <c r="G85" s="40">
        <f>SUM('[4]EKU:DC48'!G85)</f>
        <v>750746235</v>
      </c>
      <c r="H85" s="41">
        <f t="shared" si="0"/>
        <v>4.943990631525209</v>
      </c>
      <c r="I85" s="40">
        <f>SUM('[4]EKU:DC48'!I85)</f>
        <v>725510841</v>
      </c>
      <c r="J85" s="41">
        <f t="shared" si="1"/>
        <v>4.777804581296336</v>
      </c>
      <c r="K85" s="40">
        <f>SUM('[4]EKU:DC48'!K85)</f>
        <v>393494436</v>
      </c>
      <c r="L85" s="41">
        <f t="shared" si="2"/>
        <v>2.5913320832588607</v>
      </c>
      <c r="M85" s="40">
        <f>E85+G85+I85+K85</f>
        <v>2221916592</v>
      </c>
      <c r="N85" s="41">
        <f t="shared" si="3"/>
        <v>14.632287586335243</v>
      </c>
      <c r="O85" s="40">
        <v>1548570553</v>
      </c>
      <c r="P85" s="41">
        <v>-83.6</v>
      </c>
      <c r="Q85" s="41">
        <v>-56.3</v>
      </c>
      <c r="T85" s="43"/>
      <c r="U85" s="43"/>
    </row>
    <row r="86" spans="2:21" s="42" customFormat="1" ht="12.75" customHeight="1">
      <c r="B86" s="72" t="s">
        <v>83</v>
      </c>
      <c r="C86" s="40">
        <v>142570006</v>
      </c>
      <c r="D86" s="40">
        <v>67213763</v>
      </c>
      <c r="E86" s="40">
        <f>SUM('[4]EKU:DC48'!E86)</f>
        <v>-3348002</v>
      </c>
      <c r="F86" s="41">
        <f t="shared" si="4"/>
        <v>-4.981125666182386</v>
      </c>
      <c r="G86" s="40">
        <f>SUM('[4]EKU:DC48'!G86)</f>
        <v>51225909</v>
      </c>
      <c r="H86" s="41">
        <f t="shared" si="0"/>
        <v>0.3373449008203989</v>
      </c>
      <c r="I86" s="40">
        <f>SUM('[4]EKU:DC48'!I86)</f>
        <v>3637813</v>
      </c>
      <c r="J86" s="41">
        <f t="shared" si="1"/>
        <v>0.023956581535491305</v>
      </c>
      <c r="K86" s="40">
        <f>SUM('[4]EKU:DC48'!K86)</f>
        <v>4376310</v>
      </c>
      <c r="L86" s="41">
        <f t="shared" si="2"/>
        <v>0.028819905624501853</v>
      </c>
      <c r="M86" s="40">
        <f>E86+G86+I86+K86</f>
        <v>55892030</v>
      </c>
      <c r="N86" s="41">
        <f t="shared" si="3"/>
        <v>0.3680733379860719</v>
      </c>
      <c r="O86" s="40">
        <v>47813344</v>
      </c>
      <c r="P86" s="41">
        <v>28.8</v>
      </c>
      <c r="Q86" s="41">
        <v>-92.4</v>
      </c>
      <c r="T86" s="43"/>
      <c r="U86" s="43"/>
    </row>
    <row r="87" spans="2:17" ht="12.75" customHeight="1">
      <c r="B87" s="71" t="s">
        <v>84</v>
      </c>
      <c r="C87" s="69">
        <v>5952898221</v>
      </c>
      <c r="D87" s="69">
        <v>4702105425</v>
      </c>
      <c r="E87" s="69">
        <f>SUM(E88:E91)</f>
        <v>821927796</v>
      </c>
      <c r="F87" s="70">
        <f t="shared" si="4"/>
        <v>17.479995059872568</v>
      </c>
      <c r="G87" s="69">
        <f>SUM(G88:G91)</f>
        <v>1020976415</v>
      </c>
      <c r="H87" s="70">
        <f t="shared" si="0"/>
        <v>6.72357395274609</v>
      </c>
      <c r="I87" s="69">
        <f>SUM(I88:I91)</f>
        <v>908642110</v>
      </c>
      <c r="J87" s="70">
        <f t="shared" si="1"/>
        <v>5.98380367401949</v>
      </c>
      <c r="K87" s="69">
        <f>SUM(K88:K91)</f>
        <v>919656164</v>
      </c>
      <c r="L87" s="70">
        <f t="shared" si="2"/>
        <v>6.056336012181815</v>
      </c>
      <c r="M87" s="69">
        <f>SUM(M88:M91)</f>
        <v>3671202485</v>
      </c>
      <c r="N87" s="70">
        <f t="shared" si="3"/>
        <v>24.17646582306479</v>
      </c>
      <c r="O87" s="69">
        <v>2818102157</v>
      </c>
      <c r="P87" s="70">
        <v>-164.9</v>
      </c>
      <c r="Q87" s="70">
        <v>-48.2</v>
      </c>
    </row>
    <row r="88" spans="2:21" s="42" customFormat="1" ht="12.75" customHeight="1">
      <c r="B88" s="72" t="s">
        <v>85</v>
      </c>
      <c r="C88" s="40">
        <v>2562221297</v>
      </c>
      <c r="D88" s="40">
        <v>1608768421</v>
      </c>
      <c r="E88" s="40">
        <f>SUM('[4]EKU:DC48'!E88)</f>
        <v>255520617</v>
      </c>
      <c r="F88" s="41">
        <f t="shared" si="4"/>
        <v>15.882995567576472</v>
      </c>
      <c r="G88" s="40">
        <f>SUM('[4]EKU:DC48'!G88)</f>
        <v>444904522</v>
      </c>
      <c r="H88" s="41">
        <f t="shared" si="0"/>
        <v>2.929889869765649</v>
      </c>
      <c r="I88" s="40">
        <f>SUM('[4]EKU:DC48'!I88)</f>
        <v>363417930</v>
      </c>
      <c r="J88" s="41">
        <f t="shared" si="1"/>
        <v>2.3932652039850515</v>
      </c>
      <c r="K88" s="40">
        <f>SUM('[4]EKU:DC48'!K88)</f>
        <v>525208781</v>
      </c>
      <c r="L88" s="41">
        <f t="shared" si="2"/>
        <v>3.458728358269789</v>
      </c>
      <c r="M88" s="40">
        <f>E88+G88+I88+K88</f>
        <v>1589051850</v>
      </c>
      <c r="N88" s="41">
        <f t="shared" si="3"/>
        <v>10.46459788027815</v>
      </c>
      <c r="O88" s="40">
        <v>1645917488</v>
      </c>
      <c r="P88" s="41">
        <v>-168.2</v>
      </c>
      <c r="Q88" s="41">
        <v>-47.7</v>
      </c>
      <c r="T88" s="43"/>
      <c r="U88" s="43"/>
    </row>
    <row r="89" spans="2:21" s="42" customFormat="1" ht="12.75" customHeight="1">
      <c r="B89" s="72" t="s">
        <v>86</v>
      </c>
      <c r="C89" s="40">
        <v>2168378970</v>
      </c>
      <c r="D89" s="40">
        <v>2219617061</v>
      </c>
      <c r="E89" s="40">
        <f>SUM('[4]EKU:DC48'!E89)</f>
        <v>363778966</v>
      </c>
      <c r="F89" s="41">
        <f t="shared" si="4"/>
        <v>16.389266977255406</v>
      </c>
      <c r="G89" s="40">
        <f>SUM('[4]EKU:DC48'!G89)</f>
        <v>392468493</v>
      </c>
      <c r="H89" s="41">
        <f t="shared" si="0"/>
        <v>2.584575802182767</v>
      </c>
      <c r="I89" s="40">
        <f>SUM('[4]EKU:DC48'!I89)</f>
        <v>370342467</v>
      </c>
      <c r="J89" s="41">
        <f t="shared" si="1"/>
        <v>2.4388662932208165</v>
      </c>
      <c r="K89" s="40">
        <f>SUM('[4]EKU:DC48'!K89)</f>
        <v>275592937</v>
      </c>
      <c r="L89" s="41">
        <f t="shared" si="2"/>
        <v>1.8148994095754836</v>
      </c>
      <c r="M89" s="40">
        <f>E89+G89+I89+K89</f>
        <v>1402182863</v>
      </c>
      <c r="N89" s="41">
        <f t="shared" si="3"/>
        <v>9.233984288122599</v>
      </c>
      <c r="O89" s="40">
        <v>932718703</v>
      </c>
      <c r="P89" s="41">
        <v>-89.1</v>
      </c>
      <c r="Q89" s="41">
        <v>-54.1</v>
      </c>
      <c r="T89" s="43"/>
      <c r="U89" s="43"/>
    </row>
    <row r="90" spans="2:21" s="42" customFormat="1" ht="12.75" customHeight="1">
      <c r="B90" s="72" t="s">
        <v>87</v>
      </c>
      <c r="C90" s="40">
        <v>900597954</v>
      </c>
      <c r="D90" s="40">
        <v>671120951</v>
      </c>
      <c r="E90" s="40">
        <f>SUM('[4]EKU:DC48'!E90)</f>
        <v>180676156</v>
      </c>
      <c r="F90" s="41">
        <f t="shared" si="4"/>
        <v>26.921549048764536</v>
      </c>
      <c r="G90" s="40">
        <f>SUM('[4]EKU:DC48'!G90)</f>
        <v>140582620</v>
      </c>
      <c r="H90" s="41">
        <f t="shared" si="0"/>
        <v>0.9257977247601763</v>
      </c>
      <c r="I90" s="40">
        <f>SUM('[4]EKU:DC48'!I90)</f>
        <v>136388126</v>
      </c>
      <c r="J90" s="41">
        <f t="shared" si="1"/>
        <v>0.8981751566097161</v>
      </c>
      <c r="K90" s="40">
        <f>SUM('[4]EKU:DC48'!K90)</f>
        <v>60542468</v>
      </c>
      <c r="L90" s="41">
        <f t="shared" si="2"/>
        <v>0.3986984957725626</v>
      </c>
      <c r="M90" s="40">
        <f>E90+G90+I90+K90</f>
        <v>518189370</v>
      </c>
      <c r="N90" s="41">
        <f t="shared" si="3"/>
        <v>3.412502482461268</v>
      </c>
      <c r="O90" s="40">
        <v>72911534</v>
      </c>
      <c r="P90" s="41">
        <v>-373.4</v>
      </c>
      <c r="Q90" s="41">
        <v>35.3</v>
      </c>
      <c r="T90" s="43"/>
      <c r="U90" s="43"/>
    </row>
    <row r="91" spans="2:21" s="42" customFormat="1" ht="12.75" customHeight="1">
      <c r="B91" s="72" t="s">
        <v>88</v>
      </c>
      <c r="C91" s="40">
        <v>321700000</v>
      </c>
      <c r="D91" s="40">
        <v>202598992</v>
      </c>
      <c r="E91" s="40">
        <f>SUM('[4]EKU:DC48'!E91)</f>
        <v>21952057</v>
      </c>
      <c r="F91" s="41">
        <f t="shared" si="4"/>
        <v>10.83522518216675</v>
      </c>
      <c r="G91" s="40">
        <f>SUM('[4]EKU:DC48'!G91)</f>
        <v>43020780</v>
      </c>
      <c r="H91" s="41">
        <f t="shared" si="0"/>
        <v>0.2833105560374966</v>
      </c>
      <c r="I91" s="40">
        <f>SUM('[4]EKU:DC48'!I91)</f>
        <v>38493587</v>
      </c>
      <c r="J91" s="41">
        <f t="shared" si="1"/>
        <v>0.25349702020390497</v>
      </c>
      <c r="K91" s="40">
        <f>SUM('[4]EKU:DC48'!K91)</f>
        <v>58311978</v>
      </c>
      <c r="L91" s="41">
        <f t="shared" si="2"/>
        <v>0.3840097485639793</v>
      </c>
      <c r="M91" s="40">
        <f>E91+G91+I91+K91</f>
        <v>161778402</v>
      </c>
      <c r="N91" s="41">
        <f t="shared" si="3"/>
        <v>1.065381172202774</v>
      </c>
      <c r="O91" s="40">
        <v>166554432</v>
      </c>
      <c r="P91" s="41">
        <v>-7.9</v>
      </c>
      <c r="Q91" s="41">
        <v>-57.4</v>
      </c>
      <c r="T91" s="43"/>
      <c r="U91" s="43"/>
    </row>
    <row r="92" spans="2:17" ht="12.75" customHeight="1">
      <c r="B92" s="71" t="s">
        <v>89</v>
      </c>
      <c r="C92" s="69">
        <v>7355000</v>
      </c>
      <c r="D92" s="69">
        <v>346859992</v>
      </c>
      <c r="E92" s="69">
        <f>SUM('[4]EKU:DC48'!E92)</f>
        <v>0</v>
      </c>
      <c r="F92" s="70">
        <v>0</v>
      </c>
      <c r="G92" s="69">
        <f>SUM('[4]EKU:DC48'!G92)</f>
        <v>0</v>
      </c>
      <c r="H92" s="70">
        <v>0</v>
      </c>
      <c r="I92" s="69">
        <f>SUM('[4]EKU:DC48'!I92)</f>
        <v>389529</v>
      </c>
      <c r="J92" s="70">
        <v>0.1</v>
      </c>
      <c r="K92" s="69">
        <f>SUM('[4]EKU:DC48'!K92)</f>
        <v>0</v>
      </c>
      <c r="L92" s="70">
        <v>0.5</v>
      </c>
      <c r="M92" s="69">
        <f>E92+G92+I92+K92</f>
        <v>389529</v>
      </c>
      <c r="N92" s="70">
        <v>0.6</v>
      </c>
      <c r="O92" s="69">
        <v>11960426</v>
      </c>
      <c r="P92" s="70">
        <v>-1080.8</v>
      </c>
      <c r="Q92" s="70">
        <v>-85.4</v>
      </c>
    </row>
    <row r="93" spans="2:19" ht="4.5" customHeight="1">
      <c r="B93" s="49"/>
      <c r="C93" s="73"/>
      <c r="D93" s="73"/>
      <c r="E93" s="73"/>
      <c r="F93" s="74"/>
      <c r="G93" s="73"/>
      <c r="H93" s="74"/>
      <c r="I93" s="73"/>
      <c r="J93" s="74"/>
      <c r="K93" s="73"/>
      <c r="L93" s="74"/>
      <c r="M93" s="73"/>
      <c r="N93" s="74"/>
      <c r="O93" s="73"/>
      <c r="P93" s="74"/>
      <c r="Q93" s="74"/>
      <c r="R93" s="55"/>
      <c r="S93" s="34"/>
    </row>
    <row r="94" spans="2:21" s="34" customFormat="1" ht="15"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60"/>
      <c r="N94" s="60"/>
      <c r="O94" s="60"/>
      <c r="P94" s="60"/>
      <c r="Q94" s="60"/>
      <c r="T94"/>
      <c r="U94"/>
    </row>
    <row r="95" spans="2:21" s="34" customFormat="1" ht="15" customHeight="1">
      <c r="B95" s="8" t="s">
        <v>90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T95"/>
      <c r="U95"/>
    </row>
    <row r="96" spans="2:17" ht="15" customHeight="1">
      <c r="B96" s="9"/>
      <c r="C96" s="10" t="s">
        <v>3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2"/>
      <c r="O96" s="61" t="s">
        <v>4</v>
      </c>
      <c r="P96" s="62"/>
      <c r="Q96" s="15" t="s">
        <v>5</v>
      </c>
    </row>
    <row r="97" spans="2:22" ht="15" customHeight="1">
      <c r="B97" s="16"/>
      <c r="C97" s="63" t="s">
        <v>6</v>
      </c>
      <c r="D97" s="64"/>
      <c r="E97" s="63" t="s">
        <v>7</v>
      </c>
      <c r="F97" s="63"/>
      <c r="G97" s="63" t="s">
        <v>8</v>
      </c>
      <c r="H97" s="63"/>
      <c r="I97" s="63" t="s">
        <v>9</v>
      </c>
      <c r="J97" s="63"/>
      <c r="K97" s="63" t="s">
        <v>10</v>
      </c>
      <c r="L97" s="63"/>
      <c r="M97" s="63" t="s">
        <v>11</v>
      </c>
      <c r="N97" s="63"/>
      <c r="O97" s="17" t="s">
        <v>10</v>
      </c>
      <c r="P97" s="75"/>
      <c r="Q97" s="20"/>
      <c r="T97" s="4"/>
      <c r="V97"/>
    </row>
    <row r="98" spans="2:17" ht="54.75" customHeight="1">
      <c r="B98" s="26" t="s">
        <v>12</v>
      </c>
      <c r="C98" s="23" t="s">
        <v>13</v>
      </c>
      <c r="D98" s="23" t="s">
        <v>14</v>
      </c>
      <c r="E98" s="23" t="s">
        <v>15</v>
      </c>
      <c r="F98" s="24" t="s">
        <v>16</v>
      </c>
      <c r="G98" s="23" t="s">
        <v>15</v>
      </c>
      <c r="H98" s="24" t="s">
        <v>17</v>
      </c>
      <c r="I98" s="23" t="s">
        <v>15</v>
      </c>
      <c r="J98" s="24" t="s">
        <v>18</v>
      </c>
      <c r="K98" s="23" t="s">
        <v>15</v>
      </c>
      <c r="L98" s="24" t="s">
        <v>19</v>
      </c>
      <c r="M98" s="23" t="s">
        <v>15</v>
      </c>
      <c r="N98" s="24" t="s">
        <v>20</v>
      </c>
      <c r="O98" s="22" t="s">
        <v>15</v>
      </c>
      <c r="P98" s="24" t="s">
        <v>20</v>
      </c>
      <c r="Q98" s="25"/>
    </row>
    <row r="99" spans="2:17" ht="15.75" customHeight="1">
      <c r="B99" s="66" t="s">
        <v>91</v>
      </c>
      <c r="C99" s="27"/>
      <c r="D99" s="27"/>
      <c r="E99" s="27"/>
      <c r="F99" s="28"/>
      <c r="G99" s="27"/>
      <c r="H99" s="28"/>
      <c r="I99" s="27"/>
      <c r="J99" s="28"/>
      <c r="K99" s="27"/>
      <c r="L99" s="28"/>
      <c r="M99" s="27"/>
      <c r="N99" s="28"/>
      <c r="O99" s="29"/>
      <c r="P99" s="30"/>
      <c r="Q99" s="30"/>
    </row>
    <row r="100" spans="2:21" s="34" customFormat="1" ht="15.75" customHeight="1">
      <c r="B100" s="76" t="s">
        <v>92</v>
      </c>
      <c r="C100" s="44">
        <v>97909865871</v>
      </c>
      <c r="D100" s="44">
        <v>99918127580</v>
      </c>
      <c r="E100" s="44">
        <v>17655081862</v>
      </c>
      <c r="F100" s="33">
        <v>18</v>
      </c>
      <c r="G100" s="44">
        <v>11785288847</v>
      </c>
      <c r="H100" s="33">
        <v>12</v>
      </c>
      <c r="I100" s="44">
        <v>26442932095</v>
      </c>
      <c r="J100" s="33">
        <v>26.5</v>
      </c>
      <c r="K100" s="44">
        <v>8421758675</v>
      </c>
      <c r="L100" s="33">
        <v>8.4</v>
      </c>
      <c r="M100" s="44">
        <v>64305061479</v>
      </c>
      <c r="N100" s="33">
        <v>64.4</v>
      </c>
      <c r="O100" s="44">
        <v>869098522</v>
      </c>
      <c r="P100" s="33">
        <v>103</v>
      </c>
      <c r="Q100" s="33">
        <v>869</v>
      </c>
      <c r="T100"/>
      <c r="U100"/>
    </row>
    <row r="101" spans="2:21" s="34" customFormat="1" ht="15.75" customHeight="1">
      <c r="B101" s="77" t="s">
        <v>23</v>
      </c>
      <c r="C101" s="78">
        <v>19754349327</v>
      </c>
      <c r="D101" s="78">
        <v>19521940447</v>
      </c>
      <c r="E101" s="78">
        <v>2726259774</v>
      </c>
      <c r="F101" s="79">
        <v>13.8</v>
      </c>
      <c r="G101" s="78">
        <v>1924476844</v>
      </c>
      <c r="H101" s="79">
        <v>9.7</v>
      </c>
      <c r="I101" s="78">
        <v>4235734409</v>
      </c>
      <c r="J101" s="79">
        <v>21.7</v>
      </c>
      <c r="K101" s="78">
        <v>1839667204</v>
      </c>
      <c r="L101" s="79">
        <v>9.4</v>
      </c>
      <c r="M101" s="78">
        <v>10726138231</v>
      </c>
      <c r="N101" s="79">
        <v>54.9</v>
      </c>
      <c r="O101" s="78">
        <v>185021680</v>
      </c>
      <c r="P101" s="79">
        <v>205.5</v>
      </c>
      <c r="Q101" s="79">
        <v>894.3</v>
      </c>
      <c r="T101" s="80"/>
      <c r="U101" s="80"/>
    </row>
    <row r="102" spans="2:21" s="42" customFormat="1" ht="15.75" customHeight="1">
      <c r="B102" s="81" t="s">
        <v>93</v>
      </c>
      <c r="C102" s="82">
        <v>53489474816</v>
      </c>
      <c r="D102" s="82">
        <v>53173278482</v>
      </c>
      <c r="E102" s="82">
        <v>8552362311</v>
      </c>
      <c r="F102" s="83">
        <v>16</v>
      </c>
      <c r="G102" s="82">
        <v>5767248139</v>
      </c>
      <c r="H102" s="83">
        <v>10.8</v>
      </c>
      <c r="I102" s="82">
        <v>13384096405</v>
      </c>
      <c r="J102" s="83">
        <v>25.2</v>
      </c>
      <c r="K102" s="82">
        <v>5499111889</v>
      </c>
      <c r="L102" s="83">
        <v>10.3</v>
      </c>
      <c r="M102" s="82">
        <v>33202818744</v>
      </c>
      <c r="N102" s="83">
        <v>62.4</v>
      </c>
      <c r="O102" s="82">
        <v>208425295</v>
      </c>
      <c r="P102" s="83">
        <v>69.6</v>
      </c>
      <c r="Q102" s="83">
        <v>2538.4</v>
      </c>
      <c r="T102" s="43"/>
      <c r="U102" s="43"/>
    </row>
    <row r="103" spans="2:21" s="42" customFormat="1" ht="12.75" customHeight="1">
      <c r="B103" s="81" t="s">
        <v>36</v>
      </c>
      <c r="C103" s="40">
        <v>6351027125</v>
      </c>
      <c r="D103" s="40">
        <v>6687914556</v>
      </c>
      <c r="E103" s="40">
        <v>1524713176</v>
      </c>
      <c r="F103" s="41">
        <v>24</v>
      </c>
      <c r="G103" s="40">
        <v>1931935303</v>
      </c>
      <c r="H103" s="41">
        <v>30.4</v>
      </c>
      <c r="I103" s="40">
        <v>4980758334</v>
      </c>
      <c r="J103" s="41">
        <v>74.5</v>
      </c>
      <c r="K103" s="40">
        <v>629015125</v>
      </c>
      <c r="L103" s="41">
        <v>9.4</v>
      </c>
      <c r="M103" s="40">
        <v>9066421938</v>
      </c>
      <c r="N103" s="41">
        <v>135.6</v>
      </c>
      <c r="O103" s="40">
        <v>330926457</v>
      </c>
      <c r="P103" s="41">
        <v>28.9</v>
      </c>
      <c r="Q103" s="41">
        <v>90.1</v>
      </c>
      <c r="T103" s="43"/>
      <c r="U103" s="43"/>
    </row>
    <row r="104" spans="2:21" s="42" customFormat="1" ht="12.75" customHeight="1">
      <c r="B104" s="81" t="s">
        <v>94</v>
      </c>
      <c r="C104" s="40">
        <v>13420836696</v>
      </c>
      <c r="D104" s="40">
        <v>16801601630</v>
      </c>
      <c r="E104" s="40">
        <v>4258089601</v>
      </c>
      <c r="F104" s="41">
        <v>31.7</v>
      </c>
      <c r="G104" s="40">
        <v>1289885545</v>
      </c>
      <c r="H104" s="41">
        <v>9.6</v>
      </c>
      <c r="I104" s="40">
        <v>1147524797</v>
      </c>
      <c r="J104" s="41">
        <v>6.8</v>
      </c>
      <c r="K104" s="40">
        <v>440431837</v>
      </c>
      <c r="L104" s="41">
        <v>2.6</v>
      </c>
      <c r="M104" s="40">
        <v>7135931780</v>
      </c>
      <c r="N104" s="41">
        <v>42.5</v>
      </c>
      <c r="O104" s="40">
        <v>144725090</v>
      </c>
      <c r="P104" s="41">
        <v>25.8</v>
      </c>
      <c r="Q104" s="41">
        <v>204.3</v>
      </c>
      <c r="T104" s="43"/>
      <c r="U104" s="43"/>
    </row>
    <row r="105" spans="2:21" s="42" customFormat="1" ht="12.75" customHeight="1">
      <c r="B105" s="81" t="s">
        <v>95</v>
      </c>
      <c r="C105" s="40">
        <v>4721157158</v>
      </c>
      <c r="D105" s="40">
        <v>3560371716</v>
      </c>
      <c r="E105" s="40">
        <v>593657000</v>
      </c>
      <c r="F105" s="41">
        <v>12.6</v>
      </c>
      <c r="G105" s="40">
        <v>871743016</v>
      </c>
      <c r="H105" s="41">
        <v>18.5</v>
      </c>
      <c r="I105" s="40">
        <v>2694818150</v>
      </c>
      <c r="J105" s="41">
        <v>75.7</v>
      </c>
      <c r="K105" s="40">
        <v>13532620</v>
      </c>
      <c r="L105" s="41">
        <v>0.4</v>
      </c>
      <c r="M105" s="40">
        <v>4173750786</v>
      </c>
      <c r="N105" s="41">
        <v>117.2</v>
      </c>
      <c r="O105" s="40">
        <v>0</v>
      </c>
      <c r="P105" s="41">
        <v>1.1</v>
      </c>
      <c r="Q105" s="41">
        <v>-100</v>
      </c>
      <c r="T105" s="43"/>
      <c r="U105" s="43"/>
    </row>
    <row r="106" spans="2:21" s="42" customFormat="1" ht="12.75" customHeight="1">
      <c r="B106" s="81" t="s">
        <v>96</v>
      </c>
      <c r="C106" s="40">
        <v>173020749</v>
      </c>
      <c r="D106" s="40">
        <v>173020749</v>
      </c>
      <c r="E106" s="40">
        <v>0</v>
      </c>
      <c r="F106" s="41">
        <v>0</v>
      </c>
      <c r="G106" s="40">
        <v>0</v>
      </c>
      <c r="H106" s="41">
        <v>0</v>
      </c>
      <c r="I106" s="40">
        <v>0</v>
      </c>
      <c r="J106" s="41">
        <v>0</v>
      </c>
      <c r="K106" s="40">
        <v>0</v>
      </c>
      <c r="L106" s="41">
        <v>0</v>
      </c>
      <c r="M106" s="40">
        <v>0</v>
      </c>
      <c r="N106" s="41">
        <v>0</v>
      </c>
      <c r="O106" s="40">
        <v>0</v>
      </c>
      <c r="P106" s="41">
        <v>0</v>
      </c>
      <c r="Q106" s="41">
        <v>0</v>
      </c>
      <c r="T106" s="43"/>
      <c r="U106" s="43"/>
    </row>
    <row r="107" spans="2:21" s="42" customFormat="1" ht="12.75" customHeight="1">
      <c r="B107" s="81" t="s">
        <v>97</v>
      </c>
      <c r="C107" s="40">
        <v>0</v>
      </c>
      <c r="D107" s="40">
        <v>0</v>
      </c>
      <c r="E107" s="40">
        <v>0</v>
      </c>
      <c r="F107" s="41">
        <v>0</v>
      </c>
      <c r="G107" s="40">
        <v>0</v>
      </c>
      <c r="H107" s="41">
        <v>0</v>
      </c>
      <c r="I107" s="40">
        <v>0</v>
      </c>
      <c r="J107" s="41">
        <v>0</v>
      </c>
      <c r="K107" s="40">
        <v>0</v>
      </c>
      <c r="L107" s="41">
        <v>0</v>
      </c>
      <c r="M107" s="40">
        <v>0</v>
      </c>
      <c r="N107" s="41">
        <v>0</v>
      </c>
      <c r="O107" s="40">
        <v>0</v>
      </c>
      <c r="P107" s="41">
        <v>0</v>
      </c>
      <c r="Q107" s="41">
        <v>0</v>
      </c>
      <c r="T107" s="43"/>
      <c r="U107" s="43"/>
    </row>
    <row r="108" spans="2:17" ht="12.75" customHeight="1">
      <c r="B108" s="84" t="s">
        <v>98</v>
      </c>
      <c r="C108" s="69">
        <v>-127253810857</v>
      </c>
      <c r="D108" s="69">
        <v>-133784281678</v>
      </c>
      <c r="E108" s="69">
        <v>-16592651652</v>
      </c>
      <c r="F108" s="70">
        <v>13</v>
      </c>
      <c r="G108" s="69">
        <v>-15717433615</v>
      </c>
      <c r="H108" s="70">
        <v>12.4</v>
      </c>
      <c r="I108" s="69">
        <v>-24028672341</v>
      </c>
      <c r="J108" s="70">
        <v>18</v>
      </c>
      <c r="K108" s="69">
        <v>-31543248176</v>
      </c>
      <c r="L108" s="70">
        <v>23.6</v>
      </c>
      <c r="M108" s="69">
        <v>-87882005784</v>
      </c>
      <c r="N108" s="70">
        <v>65.7</v>
      </c>
      <c r="O108" s="69">
        <v>-30589668110</v>
      </c>
      <c r="P108" s="70">
        <v>97.1</v>
      </c>
      <c r="Q108" s="70">
        <v>3.1</v>
      </c>
    </row>
    <row r="109" spans="2:21" s="42" customFormat="1" ht="12.75" customHeight="1">
      <c r="B109" s="81" t="s">
        <v>99</v>
      </c>
      <c r="C109" s="40">
        <v>-120456861171</v>
      </c>
      <c r="D109" s="40">
        <v>-126123695017</v>
      </c>
      <c r="E109" s="40">
        <v>-16124163964</v>
      </c>
      <c r="F109" s="41">
        <v>13.4</v>
      </c>
      <c r="G109" s="40">
        <v>-14806161901</v>
      </c>
      <c r="H109" s="41">
        <v>12.3</v>
      </c>
      <c r="I109" s="40">
        <v>-22624882893</v>
      </c>
      <c r="J109" s="41">
        <v>17.9</v>
      </c>
      <c r="K109" s="40">
        <v>-29924437158</v>
      </c>
      <c r="L109" s="41">
        <v>23.7</v>
      </c>
      <c r="M109" s="40">
        <v>-83479645916</v>
      </c>
      <c r="N109" s="41">
        <v>66.2</v>
      </c>
      <c r="O109" s="40">
        <v>-29089645142</v>
      </c>
      <c r="P109" s="41">
        <v>97.4</v>
      </c>
      <c r="Q109" s="41">
        <v>2.9</v>
      </c>
      <c r="T109" s="43"/>
      <c r="U109" s="43"/>
    </row>
    <row r="110" spans="2:21" s="42" customFormat="1" ht="12.75" customHeight="1">
      <c r="B110" s="81" t="s">
        <v>43</v>
      </c>
      <c r="C110" s="40">
        <v>-5581814584</v>
      </c>
      <c r="D110" s="40">
        <v>-6599576929</v>
      </c>
      <c r="E110" s="40">
        <v>-353672840</v>
      </c>
      <c r="F110" s="41">
        <v>6.3</v>
      </c>
      <c r="G110" s="40">
        <v>-719386219</v>
      </c>
      <c r="H110" s="41">
        <v>12.9</v>
      </c>
      <c r="I110" s="40">
        <v>-1205813188</v>
      </c>
      <c r="J110" s="41">
        <v>18.3</v>
      </c>
      <c r="K110" s="40">
        <v>-1428903627</v>
      </c>
      <c r="L110" s="41">
        <v>21.7</v>
      </c>
      <c r="M110" s="40">
        <v>-3707775874</v>
      </c>
      <c r="N110" s="41">
        <v>56.2</v>
      </c>
      <c r="O110" s="40">
        <v>-884052311</v>
      </c>
      <c r="P110" s="41">
        <v>85.8</v>
      </c>
      <c r="Q110" s="41">
        <v>61.6</v>
      </c>
      <c r="T110" s="43"/>
      <c r="U110" s="43"/>
    </row>
    <row r="111" spans="2:21" s="42" customFormat="1" ht="12.75" customHeight="1">
      <c r="B111" s="81" t="s">
        <v>100</v>
      </c>
      <c r="C111" s="40">
        <v>-1215135102</v>
      </c>
      <c r="D111" s="40">
        <v>-1061009732</v>
      </c>
      <c r="E111" s="40">
        <v>-114814848</v>
      </c>
      <c r="F111" s="41">
        <v>9.4</v>
      </c>
      <c r="G111" s="40">
        <v>-191885495</v>
      </c>
      <c r="H111" s="41">
        <v>15.8</v>
      </c>
      <c r="I111" s="40">
        <v>-197976260</v>
      </c>
      <c r="J111" s="41">
        <v>18.7</v>
      </c>
      <c r="K111" s="40">
        <v>-189907391</v>
      </c>
      <c r="L111" s="41">
        <v>17.9</v>
      </c>
      <c r="M111" s="40">
        <v>-694583994</v>
      </c>
      <c r="N111" s="41">
        <v>65.5</v>
      </c>
      <c r="O111" s="40">
        <v>-615970657</v>
      </c>
      <c r="P111" s="41">
        <v>110</v>
      </c>
      <c r="Q111" s="41">
        <v>-69.2</v>
      </c>
      <c r="T111" s="43"/>
      <c r="U111" s="43"/>
    </row>
    <row r="112" spans="2:17" ht="14.25" customHeight="1">
      <c r="B112" s="85" t="s">
        <v>101</v>
      </c>
      <c r="C112" s="86">
        <v>-29343944986</v>
      </c>
      <c r="D112" s="86">
        <v>-33866154098</v>
      </c>
      <c r="E112" s="86">
        <v>1062430210</v>
      </c>
      <c r="F112" s="87">
        <v>-3.6</v>
      </c>
      <c r="G112" s="86">
        <v>-3932144768</v>
      </c>
      <c r="H112" s="87">
        <v>13.4</v>
      </c>
      <c r="I112" s="86">
        <v>2414259754</v>
      </c>
      <c r="J112" s="87">
        <v>-7.1</v>
      </c>
      <c r="K112" s="86">
        <v>-23121489501</v>
      </c>
      <c r="L112" s="87">
        <v>68.3</v>
      </c>
      <c r="M112" s="86">
        <v>-23576944305</v>
      </c>
      <c r="N112" s="87">
        <v>69.6</v>
      </c>
      <c r="O112" s="86">
        <v>-29720569588</v>
      </c>
      <c r="P112" s="87">
        <v>95.9</v>
      </c>
      <c r="Q112" s="87">
        <v>-22.2</v>
      </c>
    </row>
    <row r="113" spans="2:21" s="34" customFormat="1" ht="4.5" customHeight="1">
      <c r="B113" s="88"/>
      <c r="C113" s="89"/>
      <c r="D113" s="89"/>
      <c r="E113" s="44"/>
      <c r="F113" s="33"/>
      <c r="G113" s="44"/>
      <c r="H113" s="33"/>
      <c r="I113" s="44"/>
      <c r="J113" s="33"/>
      <c r="K113" s="44"/>
      <c r="L113" s="33"/>
      <c r="M113" s="44"/>
      <c r="N113" s="33"/>
      <c r="O113" s="44"/>
      <c r="P113" s="33"/>
      <c r="Q113" s="33"/>
      <c r="T113"/>
      <c r="U113"/>
    </row>
    <row r="114" spans="2:21" s="38" customFormat="1" ht="15.75" customHeight="1">
      <c r="B114" s="76" t="s">
        <v>102</v>
      </c>
      <c r="C114" s="36"/>
      <c r="D114" s="36"/>
      <c r="E114" s="36"/>
      <c r="F114" s="37"/>
      <c r="G114" s="36"/>
      <c r="H114" s="37"/>
      <c r="I114" s="36"/>
      <c r="J114" s="37"/>
      <c r="K114" s="36"/>
      <c r="L114" s="37"/>
      <c r="M114" s="36"/>
      <c r="N114" s="37"/>
      <c r="O114" s="36"/>
      <c r="P114" s="37"/>
      <c r="Q114" s="37"/>
      <c r="T114"/>
      <c r="U114"/>
    </row>
    <row r="115" spans="2:17" ht="12.75" customHeight="1">
      <c r="B115" s="84" t="s">
        <v>92</v>
      </c>
      <c r="C115" s="69">
        <v>-6249221258</v>
      </c>
      <c r="D115" s="69">
        <v>3722492887</v>
      </c>
      <c r="E115" s="69">
        <v>3068480880</v>
      </c>
      <c r="F115" s="70">
        <v>-49.1</v>
      </c>
      <c r="G115" s="69">
        <v>22080780</v>
      </c>
      <c r="H115" s="70">
        <v>-0.4</v>
      </c>
      <c r="I115" s="69">
        <v>266961633</v>
      </c>
      <c r="J115" s="70">
        <v>7.2</v>
      </c>
      <c r="K115" s="69">
        <v>-571818920</v>
      </c>
      <c r="L115" s="70">
        <v>-15.4</v>
      </c>
      <c r="M115" s="69">
        <v>2785704373</v>
      </c>
      <c r="N115" s="70">
        <v>74.8</v>
      </c>
      <c r="O115" s="69">
        <v>-499339619</v>
      </c>
      <c r="P115" s="70">
        <v>4.8</v>
      </c>
      <c r="Q115" s="70">
        <v>14.5</v>
      </c>
    </row>
    <row r="116" spans="2:21" s="42" customFormat="1" ht="12.75" customHeight="1">
      <c r="B116" s="81" t="s">
        <v>103</v>
      </c>
      <c r="C116" s="40">
        <v>528702996</v>
      </c>
      <c r="D116" s="40">
        <v>545577000</v>
      </c>
      <c r="E116" s="40">
        <v>0</v>
      </c>
      <c r="F116" s="41">
        <v>0</v>
      </c>
      <c r="G116" s="40">
        <v>0</v>
      </c>
      <c r="H116" s="41">
        <v>0</v>
      </c>
      <c r="I116" s="40">
        <v>0</v>
      </c>
      <c r="J116" s="41">
        <v>0</v>
      </c>
      <c r="K116" s="40">
        <v>0</v>
      </c>
      <c r="L116" s="41">
        <v>0</v>
      </c>
      <c r="M116" s="40">
        <v>0</v>
      </c>
      <c r="N116" s="41">
        <v>0</v>
      </c>
      <c r="O116" s="40">
        <v>0</v>
      </c>
      <c r="P116" s="41">
        <v>0</v>
      </c>
      <c r="Q116" s="41">
        <v>0</v>
      </c>
      <c r="T116" s="43"/>
      <c r="U116" s="43"/>
    </row>
    <row r="117" spans="2:21" s="42" customFormat="1" ht="12.75" customHeight="1">
      <c r="B117" s="81" t="s">
        <v>104</v>
      </c>
      <c r="C117" s="40">
        <v>0</v>
      </c>
      <c r="D117" s="40">
        <v>0</v>
      </c>
      <c r="E117" s="40">
        <v>0</v>
      </c>
      <c r="F117" s="41">
        <v>0</v>
      </c>
      <c r="G117" s="40">
        <v>0</v>
      </c>
      <c r="H117" s="41">
        <v>0</v>
      </c>
      <c r="I117" s="40">
        <v>0</v>
      </c>
      <c r="J117" s="41">
        <v>0</v>
      </c>
      <c r="K117" s="40">
        <v>0</v>
      </c>
      <c r="L117" s="41">
        <v>0</v>
      </c>
      <c r="M117" s="40">
        <v>0</v>
      </c>
      <c r="N117" s="41">
        <v>0</v>
      </c>
      <c r="O117" s="40">
        <v>0</v>
      </c>
      <c r="P117" s="41">
        <v>0</v>
      </c>
      <c r="Q117" s="41">
        <v>0</v>
      </c>
      <c r="T117" s="43"/>
      <c r="U117" s="43"/>
    </row>
    <row r="118" spans="2:21" s="42" customFormat="1" ht="12.75" customHeight="1">
      <c r="B118" s="81" t="s">
        <v>105</v>
      </c>
      <c r="C118" s="40">
        <v>38193497</v>
      </c>
      <c r="D118" s="40">
        <v>219914676</v>
      </c>
      <c r="E118" s="40">
        <v>80284355</v>
      </c>
      <c r="F118" s="41">
        <v>210.2</v>
      </c>
      <c r="G118" s="40">
        <v>-1098683</v>
      </c>
      <c r="H118" s="41">
        <v>-2.9</v>
      </c>
      <c r="I118" s="40">
        <v>-4952799</v>
      </c>
      <c r="J118" s="41">
        <v>-2.3</v>
      </c>
      <c r="K118" s="40">
        <v>4269242</v>
      </c>
      <c r="L118" s="41">
        <v>1.9</v>
      </c>
      <c r="M118" s="40">
        <v>78502115</v>
      </c>
      <c r="N118" s="41">
        <v>35.7</v>
      </c>
      <c r="O118" s="40">
        <v>-433769436</v>
      </c>
      <c r="P118" s="41">
        <v>552.8</v>
      </c>
      <c r="Q118" s="41">
        <v>-101</v>
      </c>
      <c r="T118" s="43"/>
      <c r="U118" s="43"/>
    </row>
    <row r="119" spans="2:21" s="42" customFormat="1" ht="12.75" customHeight="1">
      <c r="B119" s="81" t="s">
        <v>106</v>
      </c>
      <c r="C119" s="40">
        <v>-6816117751</v>
      </c>
      <c r="D119" s="40">
        <v>2957001211</v>
      </c>
      <c r="E119" s="40">
        <v>2988196525</v>
      </c>
      <c r="F119" s="41">
        <v>-43.8</v>
      </c>
      <c r="G119" s="40">
        <v>23179463</v>
      </c>
      <c r="H119" s="41">
        <v>-0.3</v>
      </c>
      <c r="I119" s="40">
        <v>271914432</v>
      </c>
      <c r="J119" s="41">
        <v>9.2</v>
      </c>
      <c r="K119" s="40">
        <v>-576088162</v>
      </c>
      <c r="L119" s="41">
        <v>-19.5</v>
      </c>
      <c r="M119" s="40">
        <v>2707202258</v>
      </c>
      <c r="N119" s="41">
        <v>91.6</v>
      </c>
      <c r="O119" s="40">
        <v>-65570183</v>
      </c>
      <c r="P119" s="41">
        <v>-3.4</v>
      </c>
      <c r="Q119" s="41">
        <v>778.6</v>
      </c>
      <c r="T119" s="43"/>
      <c r="U119" s="43"/>
    </row>
    <row r="120" spans="2:17" ht="12.75" customHeight="1">
      <c r="B120" s="84" t="s">
        <v>98</v>
      </c>
      <c r="C120" s="69">
        <v>-7769868440</v>
      </c>
      <c r="D120" s="69">
        <v>-3598034026</v>
      </c>
      <c r="E120" s="69">
        <v>-18446991</v>
      </c>
      <c r="F120" s="70">
        <v>0.2</v>
      </c>
      <c r="G120" s="69">
        <v>-82995854</v>
      </c>
      <c r="H120" s="70">
        <v>1.1</v>
      </c>
      <c r="I120" s="69">
        <v>-37559343</v>
      </c>
      <c r="J120" s="70">
        <v>1</v>
      </c>
      <c r="K120" s="69">
        <v>-30897124</v>
      </c>
      <c r="L120" s="70">
        <v>0.9</v>
      </c>
      <c r="M120" s="69">
        <v>-169899312</v>
      </c>
      <c r="N120" s="70">
        <v>4.7</v>
      </c>
      <c r="O120" s="69">
        <v>-34390992</v>
      </c>
      <c r="P120" s="70">
        <v>4</v>
      </c>
      <c r="Q120" s="70">
        <v>-10.2</v>
      </c>
    </row>
    <row r="121" spans="2:21" s="42" customFormat="1" ht="12.75" customHeight="1">
      <c r="B121" s="81" t="s">
        <v>107</v>
      </c>
      <c r="C121" s="40">
        <v>-7769868440</v>
      </c>
      <c r="D121" s="40">
        <v>-3598034026</v>
      </c>
      <c r="E121" s="40">
        <v>-18446991</v>
      </c>
      <c r="F121" s="41">
        <v>0.2</v>
      </c>
      <c r="G121" s="40">
        <v>-82995854</v>
      </c>
      <c r="H121" s="41">
        <v>1.1</v>
      </c>
      <c r="I121" s="40">
        <v>-37559343</v>
      </c>
      <c r="J121" s="41">
        <v>1</v>
      </c>
      <c r="K121" s="40">
        <v>-30897124</v>
      </c>
      <c r="L121" s="41">
        <v>0.9</v>
      </c>
      <c r="M121" s="40">
        <v>-169899312</v>
      </c>
      <c r="N121" s="41">
        <v>4.7</v>
      </c>
      <c r="O121" s="40">
        <v>-34390992</v>
      </c>
      <c r="P121" s="41">
        <v>4</v>
      </c>
      <c r="Q121" s="41">
        <v>-10.2</v>
      </c>
      <c r="T121" s="43"/>
      <c r="U121" s="43"/>
    </row>
    <row r="122" spans="2:17" ht="14.25" customHeight="1">
      <c r="B122" s="85" t="s">
        <v>108</v>
      </c>
      <c r="C122" s="86">
        <v>-14019089698</v>
      </c>
      <c r="D122" s="86">
        <v>124458861</v>
      </c>
      <c r="E122" s="86">
        <v>3050033889</v>
      </c>
      <c r="F122" s="87">
        <v>-21.8</v>
      </c>
      <c r="G122" s="86">
        <v>-60915074</v>
      </c>
      <c r="H122" s="87">
        <v>0.4</v>
      </c>
      <c r="I122" s="86">
        <v>229402290</v>
      </c>
      <c r="J122" s="87">
        <v>184.3</v>
      </c>
      <c r="K122" s="86">
        <v>-602716044</v>
      </c>
      <c r="L122" s="87">
        <v>-484.3</v>
      </c>
      <c r="M122" s="86">
        <v>2615805061</v>
      </c>
      <c r="N122" s="87">
        <v>2101.7</v>
      </c>
      <c r="O122" s="86">
        <v>-533730611</v>
      </c>
      <c r="P122" s="87">
        <v>2.3</v>
      </c>
      <c r="Q122" s="87">
        <v>12.9</v>
      </c>
    </row>
    <row r="123" spans="2:21" s="34" customFormat="1" ht="4.5" customHeight="1">
      <c r="B123" s="31"/>
      <c r="C123" s="44"/>
      <c r="D123" s="44"/>
      <c r="E123" s="44"/>
      <c r="F123" s="33"/>
      <c r="G123" s="44"/>
      <c r="H123" s="33"/>
      <c r="I123" s="44"/>
      <c r="J123" s="33"/>
      <c r="K123" s="44"/>
      <c r="L123" s="33"/>
      <c r="M123" s="44"/>
      <c r="N123" s="33"/>
      <c r="O123" s="44"/>
      <c r="P123" s="33"/>
      <c r="Q123" s="33"/>
      <c r="T123"/>
      <c r="U123"/>
    </row>
    <row r="124" spans="2:21" s="38" customFormat="1" ht="15.75" customHeight="1">
      <c r="B124" s="76" t="s">
        <v>109</v>
      </c>
      <c r="C124" s="36"/>
      <c r="D124" s="36"/>
      <c r="E124" s="36"/>
      <c r="F124" s="37"/>
      <c r="G124" s="36"/>
      <c r="H124" s="37"/>
      <c r="I124" s="36"/>
      <c r="J124" s="37"/>
      <c r="K124" s="36"/>
      <c r="L124" s="37"/>
      <c r="M124" s="36"/>
      <c r="N124" s="37"/>
      <c r="O124" s="36"/>
      <c r="P124" s="37"/>
      <c r="Q124" s="37"/>
      <c r="T124"/>
      <c r="U124"/>
    </row>
    <row r="125" spans="2:17" ht="12.75" customHeight="1">
      <c r="B125" s="84" t="s">
        <v>92</v>
      </c>
      <c r="C125" s="69">
        <v>2998143877</v>
      </c>
      <c r="D125" s="69">
        <v>-47327947</v>
      </c>
      <c r="E125" s="69">
        <v>-93144428</v>
      </c>
      <c r="F125" s="70">
        <v>-3.1</v>
      </c>
      <c r="G125" s="69">
        <v>-9592706</v>
      </c>
      <c r="H125" s="70">
        <v>-0.3</v>
      </c>
      <c r="I125" s="69">
        <v>-10585377</v>
      </c>
      <c r="J125" s="70">
        <v>22.4</v>
      </c>
      <c r="K125" s="69">
        <v>34235384</v>
      </c>
      <c r="L125" s="70">
        <v>-72.3</v>
      </c>
      <c r="M125" s="69">
        <v>-79087127</v>
      </c>
      <c r="N125" s="70">
        <v>167.1</v>
      </c>
      <c r="O125" s="69">
        <v>18124437</v>
      </c>
      <c r="P125" s="70">
        <v>-53.4</v>
      </c>
      <c r="Q125" s="70">
        <v>88.9</v>
      </c>
    </row>
    <row r="126" spans="2:21" s="42" customFormat="1" ht="12.75" customHeight="1">
      <c r="B126" s="81" t="s">
        <v>110</v>
      </c>
      <c r="C126" s="40">
        <v>0</v>
      </c>
      <c r="D126" s="40">
        <v>0</v>
      </c>
      <c r="E126" s="40">
        <v>0</v>
      </c>
      <c r="F126" s="41">
        <v>0</v>
      </c>
      <c r="G126" s="40">
        <v>0</v>
      </c>
      <c r="H126" s="41">
        <v>0</v>
      </c>
      <c r="I126" s="40">
        <v>0</v>
      </c>
      <c r="J126" s="41">
        <v>0</v>
      </c>
      <c r="K126" s="40">
        <v>0</v>
      </c>
      <c r="L126" s="41">
        <v>0</v>
      </c>
      <c r="M126" s="40">
        <v>0</v>
      </c>
      <c r="N126" s="41">
        <v>0</v>
      </c>
      <c r="O126" s="40">
        <v>0</v>
      </c>
      <c r="P126" s="41">
        <v>0</v>
      </c>
      <c r="Q126" s="41">
        <v>0</v>
      </c>
      <c r="T126" s="43"/>
      <c r="U126" s="43"/>
    </row>
    <row r="127" spans="2:21" s="42" customFormat="1" ht="12.75" customHeight="1">
      <c r="B127" s="81" t="s">
        <v>111</v>
      </c>
      <c r="C127" s="40">
        <v>2988369000</v>
      </c>
      <c r="D127" s="40">
        <v>0</v>
      </c>
      <c r="E127" s="40">
        <v>0</v>
      </c>
      <c r="F127" s="41">
        <v>0</v>
      </c>
      <c r="G127" s="40">
        <v>0</v>
      </c>
      <c r="H127" s="41">
        <v>0</v>
      </c>
      <c r="I127" s="40">
        <v>0</v>
      </c>
      <c r="J127" s="41">
        <v>0</v>
      </c>
      <c r="K127" s="40">
        <v>0</v>
      </c>
      <c r="L127" s="41">
        <v>0</v>
      </c>
      <c r="M127" s="40">
        <v>0</v>
      </c>
      <c r="N127" s="41">
        <v>0</v>
      </c>
      <c r="O127" s="40">
        <v>0</v>
      </c>
      <c r="P127" s="41">
        <v>0</v>
      </c>
      <c r="Q127" s="41">
        <v>0</v>
      </c>
      <c r="T127" s="43"/>
      <c r="U127" s="43"/>
    </row>
    <row r="128" spans="2:21" s="42" customFormat="1" ht="12.75" customHeight="1">
      <c r="B128" s="81" t="s">
        <v>112</v>
      </c>
      <c r="C128" s="40">
        <v>9774877</v>
      </c>
      <c r="D128" s="40">
        <v>-47327947</v>
      </c>
      <c r="E128" s="40">
        <v>-93144428</v>
      </c>
      <c r="F128" s="41">
        <v>-952.9</v>
      </c>
      <c r="G128" s="40">
        <v>-9592706</v>
      </c>
      <c r="H128" s="41">
        <v>-98.1</v>
      </c>
      <c r="I128" s="40">
        <v>-10585377</v>
      </c>
      <c r="J128" s="41">
        <v>22.4</v>
      </c>
      <c r="K128" s="40">
        <v>34235384</v>
      </c>
      <c r="L128" s="41">
        <v>-72.3</v>
      </c>
      <c r="M128" s="40">
        <v>-79087127</v>
      </c>
      <c r="N128" s="41">
        <v>167.1</v>
      </c>
      <c r="O128" s="40">
        <v>18124437</v>
      </c>
      <c r="P128" s="41">
        <v>-53.4</v>
      </c>
      <c r="Q128" s="41">
        <v>88.9</v>
      </c>
      <c r="T128" s="43"/>
      <c r="U128" s="43"/>
    </row>
    <row r="129" spans="2:17" ht="12.75" customHeight="1">
      <c r="B129" s="84" t="s">
        <v>98</v>
      </c>
      <c r="C129" s="69">
        <v>0</v>
      </c>
      <c r="D129" s="69">
        <v>0</v>
      </c>
      <c r="E129" s="69">
        <v>3903655</v>
      </c>
      <c r="F129" s="70">
        <v>0</v>
      </c>
      <c r="G129" s="69">
        <v>20481784</v>
      </c>
      <c r="H129" s="70">
        <v>0</v>
      </c>
      <c r="I129" s="69">
        <v>3997508</v>
      </c>
      <c r="J129" s="70">
        <v>0</v>
      </c>
      <c r="K129" s="69">
        <v>13974942</v>
      </c>
      <c r="L129" s="70">
        <v>0</v>
      </c>
      <c r="M129" s="69">
        <v>42357889</v>
      </c>
      <c r="N129" s="70">
        <v>0</v>
      </c>
      <c r="O129" s="69">
        <v>14118116</v>
      </c>
      <c r="P129" s="70">
        <v>0</v>
      </c>
      <c r="Q129" s="70">
        <v>-1</v>
      </c>
    </row>
    <row r="130" spans="2:21" s="42" customFormat="1" ht="12.75" customHeight="1">
      <c r="B130" s="81" t="s">
        <v>113</v>
      </c>
      <c r="C130" s="40">
        <v>0</v>
      </c>
      <c r="D130" s="40">
        <v>0</v>
      </c>
      <c r="E130" s="40">
        <v>3903655</v>
      </c>
      <c r="F130" s="41">
        <v>0</v>
      </c>
      <c r="G130" s="40">
        <v>20481784</v>
      </c>
      <c r="H130" s="41">
        <v>0</v>
      </c>
      <c r="I130" s="40">
        <v>3997508</v>
      </c>
      <c r="J130" s="41">
        <v>0</v>
      </c>
      <c r="K130" s="40">
        <v>13974942</v>
      </c>
      <c r="L130" s="41">
        <v>0</v>
      </c>
      <c r="M130" s="40">
        <v>42357889</v>
      </c>
      <c r="N130" s="41">
        <v>0</v>
      </c>
      <c r="O130" s="40">
        <v>14118116</v>
      </c>
      <c r="P130" s="41">
        <v>0</v>
      </c>
      <c r="Q130" s="41">
        <v>-1</v>
      </c>
      <c r="T130" s="43"/>
      <c r="U130" s="43"/>
    </row>
    <row r="131" spans="2:17" ht="14.25" customHeight="1">
      <c r="B131" s="85" t="s">
        <v>114</v>
      </c>
      <c r="C131" s="86">
        <v>2998143877</v>
      </c>
      <c r="D131" s="86">
        <v>-47327947</v>
      </c>
      <c r="E131" s="86">
        <v>-89240773</v>
      </c>
      <c r="F131" s="87">
        <v>-3</v>
      </c>
      <c r="G131" s="86">
        <v>10889078</v>
      </c>
      <c r="H131" s="87">
        <v>0.4</v>
      </c>
      <c r="I131" s="86">
        <v>-6587869</v>
      </c>
      <c r="J131" s="87">
        <v>13.9</v>
      </c>
      <c r="K131" s="86">
        <v>48210326</v>
      </c>
      <c r="L131" s="87">
        <v>-101.9</v>
      </c>
      <c r="M131" s="86">
        <v>-36729238</v>
      </c>
      <c r="N131" s="87">
        <v>77.6</v>
      </c>
      <c r="O131" s="86">
        <v>32242553</v>
      </c>
      <c r="P131" s="87">
        <v>-105.1</v>
      </c>
      <c r="Q131" s="87">
        <v>49.5</v>
      </c>
    </row>
    <row r="132" spans="2:21" s="34" customFormat="1" ht="4.5" customHeight="1">
      <c r="B132" s="90"/>
      <c r="C132" s="44"/>
      <c r="D132" s="44"/>
      <c r="E132" s="44"/>
      <c r="F132" s="33"/>
      <c r="G132" s="44"/>
      <c r="H132" s="33"/>
      <c r="I132" s="44"/>
      <c r="J132" s="33"/>
      <c r="K132" s="44"/>
      <c r="L132" s="33"/>
      <c r="M132" s="44"/>
      <c r="N132" s="33"/>
      <c r="O132" s="44"/>
      <c r="P132" s="33"/>
      <c r="Q132" s="33"/>
      <c r="T132"/>
      <c r="U132"/>
    </row>
    <row r="133" spans="2:21" s="38" customFormat="1" ht="15.75" customHeight="1">
      <c r="B133" s="91" t="s">
        <v>115</v>
      </c>
      <c r="C133" s="36">
        <v>-40364890807</v>
      </c>
      <c r="D133" s="36">
        <v>-33789023184</v>
      </c>
      <c r="E133" s="36">
        <v>4023223326</v>
      </c>
      <c r="F133" s="37">
        <v>-10</v>
      </c>
      <c r="G133" s="36">
        <v>-3982170764</v>
      </c>
      <c r="H133" s="37">
        <v>9.9</v>
      </c>
      <c r="I133" s="36">
        <v>2637074175</v>
      </c>
      <c r="J133" s="37">
        <v>-7.8</v>
      </c>
      <c r="K133" s="36">
        <v>-23675995219</v>
      </c>
      <c r="L133" s="37">
        <v>70.1</v>
      </c>
      <c r="M133" s="36">
        <v>-20997868482</v>
      </c>
      <c r="N133" s="37">
        <v>62.1</v>
      </c>
      <c r="O133" s="36">
        <v>-30222057646</v>
      </c>
      <c r="P133" s="37">
        <v>94.4</v>
      </c>
      <c r="Q133" s="37">
        <v>-21.7</v>
      </c>
      <c r="T133"/>
      <c r="U133"/>
    </row>
    <row r="134" spans="2:21" s="42" customFormat="1" ht="12.75" customHeight="1">
      <c r="B134" s="92" t="s">
        <v>116</v>
      </c>
      <c r="C134" s="40">
        <v>-37970457360</v>
      </c>
      <c r="D134" s="40">
        <v>-52008754158</v>
      </c>
      <c r="E134" s="40">
        <v>4793337164</v>
      </c>
      <c r="F134" s="41">
        <v>-12.6</v>
      </c>
      <c r="G134" s="40">
        <v>8213734654</v>
      </c>
      <c r="H134" s="41">
        <v>-21.6</v>
      </c>
      <c r="I134" s="40">
        <v>4537998007</v>
      </c>
      <c r="J134" s="41">
        <v>-8.7</v>
      </c>
      <c r="K134" s="40">
        <v>7494617792</v>
      </c>
      <c r="L134" s="41">
        <v>-14.4</v>
      </c>
      <c r="M134" s="40">
        <v>4793337164</v>
      </c>
      <c r="N134" s="41">
        <v>-9.2</v>
      </c>
      <c r="O134" s="40">
        <v>-53686870945</v>
      </c>
      <c r="P134" s="41">
        <v>11.5</v>
      </c>
      <c r="Q134" s="41">
        <v>-114</v>
      </c>
      <c r="T134" s="43"/>
      <c r="U134" s="43"/>
    </row>
    <row r="135" spans="2:21" s="42" customFormat="1" ht="15.75" customHeight="1">
      <c r="B135" s="93" t="s">
        <v>117</v>
      </c>
      <c r="C135" s="94">
        <v>-78335348167</v>
      </c>
      <c r="D135" s="94">
        <v>-85797777342</v>
      </c>
      <c r="E135" s="94">
        <v>5671957568</v>
      </c>
      <c r="F135" s="95">
        <v>-7.2</v>
      </c>
      <c r="G135" s="94">
        <v>2871214340</v>
      </c>
      <c r="H135" s="95">
        <v>-3.7</v>
      </c>
      <c r="I135" s="94">
        <v>11768788060</v>
      </c>
      <c r="J135" s="95">
        <v>-13.7</v>
      </c>
      <c r="K135" s="94">
        <v>-16520597368</v>
      </c>
      <c r="L135" s="95">
        <v>19.3</v>
      </c>
      <c r="M135" s="94">
        <v>-16520597368</v>
      </c>
      <c r="N135" s="95">
        <v>19.3</v>
      </c>
      <c r="O135" s="94">
        <v>-81501483659</v>
      </c>
      <c r="P135" s="95">
        <v>106.5</v>
      </c>
      <c r="Q135" s="95">
        <v>-79.7</v>
      </c>
      <c r="T135" s="43"/>
      <c r="U135" s="43"/>
    </row>
    <row r="136" spans="2:17" ht="4.5" customHeight="1">
      <c r="B136" s="96"/>
      <c r="C136" s="73"/>
      <c r="D136" s="73"/>
      <c r="E136" s="73"/>
      <c r="F136" s="74"/>
      <c r="G136" s="73"/>
      <c r="H136" s="74"/>
      <c r="I136" s="73"/>
      <c r="J136" s="74"/>
      <c r="K136" s="73"/>
      <c r="L136" s="74"/>
      <c r="M136" s="73"/>
      <c r="N136" s="74"/>
      <c r="O136" s="73"/>
      <c r="P136" s="74"/>
      <c r="Q136" s="74"/>
    </row>
    <row r="138" ht="18">
      <c r="B138" s="8" t="s">
        <v>118</v>
      </c>
    </row>
    <row r="139" spans="2:17" ht="25.5" customHeight="1">
      <c r="B139" s="9"/>
      <c r="C139" s="61" t="s">
        <v>119</v>
      </c>
      <c r="D139" s="97"/>
      <c r="E139" s="98" t="s">
        <v>120</v>
      </c>
      <c r="F139" s="99"/>
      <c r="G139" s="98" t="s">
        <v>121</v>
      </c>
      <c r="H139" s="99"/>
      <c r="I139" s="98" t="s">
        <v>122</v>
      </c>
      <c r="J139" s="99"/>
      <c r="K139" s="98" t="s">
        <v>123</v>
      </c>
      <c r="L139" s="99"/>
      <c r="M139" s="61" t="s">
        <v>124</v>
      </c>
      <c r="N139" s="97"/>
      <c r="O139" s="61" t="s">
        <v>125</v>
      </c>
      <c r="P139" s="97"/>
      <c r="Q139" s="100"/>
    </row>
    <row r="140" spans="2:21" ht="13.5">
      <c r="B140" s="21" t="s">
        <v>12</v>
      </c>
      <c r="C140" s="22" t="s">
        <v>126</v>
      </c>
      <c r="D140" s="22" t="s">
        <v>127</v>
      </c>
      <c r="E140" s="22" t="s">
        <v>126</v>
      </c>
      <c r="F140" s="22" t="s">
        <v>127</v>
      </c>
      <c r="G140" s="22" t="s">
        <v>126</v>
      </c>
      <c r="H140" s="22" t="s">
        <v>127</v>
      </c>
      <c r="I140" s="22" t="s">
        <v>126</v>
      </c>
      <c r="J140" s="22" t="s">
        <v>127</v>
      </c>
      <c r="K140" s="22" t="s">
        <v>126</v>
      </c>
      <c r="L140" s="22" t="s">
        <v>127</v>
      </c>
      <c r="M140" s="22" t="s">
        <v>126</v>
      </c>
      <c r="N140" s="22" t="s">
        <v>127</v>
      </c>
      <c r="O140" s="22" t="s">
        <v>126</v>
      </c>
      <c r="P140" s="22" t="s">
        <v>127</v>
      </c>
      <c r="Q140" s="4"/>
      <c r="R140"/>
      <c r="S140"/>
      <c r="T140" s="4"/>
      <c r="U140" s="4"/>
    </row>
    <row r="141" spans="2:18" s="34" customFormat="1" ht="15.75" customHeight="1">
      <c r="B141" s="101" t="s">
        <v>128</v>
      </c>
      <c r="C141" s="32"/>
      <c r="D141" s="33"/>
      <c r="E141" s="32"/>
      <c r="F141" s="33"/>
      <c r="G141" s="32"/>
      <c r="H141" s="33"/>
      <c r="I141" s="32"/>
      <c r="J141" s="33"/>
      <c r="K141" s="32"/>
      <c r="L141" s="33"/>
      <c r="M141" s="32"/>
      <c r="N141" s="33"/>
      <c r="O141" s="32"/>
      <c r="P141" s="33"/>
      <c r="Q141" s="100"/>
      <c r="R141"/>
    </row>
    <row r="142" spans="2:21" ht="12.75" customHeight="1">
      <c r="B142" s="39" t="s">
        <v>129</v>
      </c>
      <c r="C142" s="40">
        <v>1891393653</v>
      </c>
      <c r="D142" s="41">
        <v>9.3</v>
      </c>
      <c r="E142" s="40">
        <v>846315776</v>
      </c>
      <c r="F142" s="41">
        <v>4.2</v>
      </c>
      <c r="G142" s="40">
        <v>678363901</v>
      </c>
      <c r="H142" s="41">
        <v>3.3</v>
      </c>
      <c r="I142" s="40">
        <v>16971874302</v>
      </c>
      <c r="J142" s="41">
        <v>83.2</v>
      </c>
      <c r="K142" s="40">
        <v>20387947632</v>
      </c>
      <c r="L142" s="41">
        <v>25.7</v>
      </c>
      <c r="M142" s="40">
        <v>813986290</v>
      </c>
      <c r="N142" s="41">
        <v>4</v>
      </c>
      <c r="O142" s="40">
        <v>12678106524</v>
      </c>
      <c r="P142" s="41">
        <v>62.2</v>
      </c>
      <c r="Q142" s="100"/>
      <c r="R142"/>
      <c r="T142" s="4"/>
      <c r="U142" s="4"/>
    </row>
    <row r="143" spans="2:21" ht="12.75" customHeight="1">
      <c r="B143" s="39" t="s">
        <v>130</v>
      </c>
      <c r="C143" s="40">
        <v>3016187422</v>
      </c>
      <c r="D143" s="41">
        <v>26.2</v>
      </c>
      <c r="E143" s="40">
        <v>717964278</v>
      </c>
      <c r="F143" s="41">
        <v>6.2</v>
      </c>
      <c r="G143" s="40">
        <v>603524326</v>
      </c>
      <c r="H143" s="41">
        <v>5.3</v>
      </c>
      <c r="I143" s="40">
        <v>7153149529</v>
      </c>
      <c r="J143" s="41">
        <v>62.3</v>
      </c>
      <c r="K143" s="40">
        <v>11490825555</v>
      </c>
      <c r="L143" s="41">
        <v>14.5</v>
      </c>
      <c r="M143" s="40">
        <v>36605535</v>
      </c>
      <c r="N143" s="41">
        <v>0.3</v>
      </c>
      <c r="O143" s="40">
        <v>4023462012</v>
      </c>
      <c r="P143" s="41">
        <v>35</v>
      </c>
      <c r="Q143" s="100"/>
      <c r="R143"/>
      <c r="T143" s="4"/>
      <c r="U143" s="4"/>
    </row>
    <row r="144" spans="2:21" ht="12.75" customHeight="1">
      <c r="B144" s="39" t="s">
        <v>131</v>
      </c>
      <c r="C144" s="40">
        <v>1696784741</v>
      </c>
      <c r="D144" s="41">
        <v>12</v>
      </c>
      <c r="E144" s="40">
        <v>630153383</v>
      </c>
      <c r="F144" s="41">
        <v>4.5</v>
      </c>
      <c r="G144" s="40">
        <v>563911171</v>
      </c>
      <c r="H144" s="41">
        <v>4</v>
      </c>
      <c r="I144" s="40">
        <v>11215274796</v>
      </c>
      <c r="J144" s="41">
        <v>79.5</v>
      </c>
      <c r="K144" s="40">
        <v>14106124091</v>
      </c>
      <c r="L144" s="41">
        <v>17.8</v>
      </c>
      <c r="M144" s="40">
        <v>141565191</v>
      </c>
      <c r="N144" s="41">
        <v>1</v>
      </c>
      <c r="O144" s="40">
        <v>19263543599</v>
      </c>
      <c r="P144" s="41">
        <v>136.6</v>
      </c>
      <c r="Q144" s="100"/>
      <c r="R144"/>
      <c r="T144" s="4"/>
      <c r="U144" s="4"/>
    </row>
    <row r="145" spans="2:21" ht="12.75" customHeight="1">
      <c r="B145" s="39" t="s">
        <v>132</v>
      </c>
      <c r="C145" s="40">
        <v>683652311</v>
      </c>
      <c r="D145" s="41">
        <v>8.7</v>
      </c>
      <c r="E145" s="40">
        <v>311453344</v>
      </c>
      <c r="F145" s="41">
        <v>4</v>
      </c>
      <c r="G145" s="40">
        <v>261810082</v>
      </c>
      <c r="H145" s="41">
        <v>3.3</v>
      </c>
      <c r="I145" s="40">
        <v>6612374820</v>
      </c>
      <c r="J145" s="41">
        <v>84</v>
      </c>
      <c r="K145" s="40">
        <v>7869290557</v>
      </c>
      <c r="L145" s="41">
        <v>9.9</v>
      </c>
      <c r="M145" s="40">
        <v>141697401</v>
      </c>
      <c r="N145" s="41">
        <v>1.8</v>
      </c>
      <c r="O145" s="40">
        <v>8692420979</v>
      </c>
      <c r="P145" s="41">
        <v>110.5</v>
      </c>
      <c r="Q145" s="100"/>
      <c r="R145"/>
      <c r="T145" s="4"/>
      <c r="U145" s="4"/>
    </row>
    <row r="146" spans="2:21" ht="12.75" customHeight="1">
      <c r="B146" s="39" t="s">
        <v>133</v>
      </c>
      <c r="C146" s="40">
        <v>453306806</v>
      </c>
      <c r="D146" s="41">
        <v>7.3</v>
      </c>
      <c r="E146" s="40">
        <v>174395431</v>
      </c>
      <c r="F146" s="41">
        <v>2.8</v>
      </c>
      <c r="G146" s="40">
        <v>161323325</v>
      </c>
      <c r="H146" s="41">
        <v>2.6</v>
      </c>
      <c r="I146" s="40">
        <v>5444242943</v>
      </c>
      <c r="J146" s="41">
        <v>87.3</v>
      </c>
      <c r="K146" s="40">
        <v>6233268505</v>
      </c>
      <c r="L146" s="41">
        <v>7.9</v>
      </c>
      <c r="M146" s="40">
        <v>59559550</v>
      </c>
      <c r="N146" s="41">
        <v>1</v>
      </c>
      <c r="O146" s="40">
        <v>6877505225</v>
      </c>
      <c r="P146" s="41">
        <v>110.3</v>
      </c>
      <c r="Q146" s="100"/>
      <c r="R146"/>
      <c r="T146" s="4"/>
      <c r="U146" s="4"/>
    </row>
    <row r="147" spans="2:21" ht="12.75" customHeight="1">
      <c r="B147" s="39" t="s">
        <v>134</v>
      </c>
      <c r="C147" s="40">
        <v>28541116</v>
      </c>
      <c r="D147" s="41">
        <v>2.2</v>
      </c>
      <c r="E147" s="40">
        <v>14493316</v>
      </c>
      <c r="F147" s="41">
        <v>1.1</v>
      </c>
      <c r="G147" s="40">
        <v>13926172</v>
      </c>
      <c r="H147" s="41">
        <v>1.1</v>
      </c>
      <c r="I147" s="40">
        <v>1237630980</v>
      </c>
      <c r="J147" s="41">
        <v>95.6</v>
      </c>
      <c r="K147" s="40">
        <v>1294591584</v>
      </c>
      <c r="L147" s="41">
        <v>1.6</v>
      </c>
      <c r="M147" s="40">
        <v>8016914</v>
      </c>
      <c r="N147" s="41">
        <v>0.6</v>
      </c>
      <c r="O147" s="40">
        <v>357600967</v>
      </c>
      <c r="P147" s="41">
        <v>27.6</v>
      </c>
      <c r="Q147" s="100"/>
      <c r="R147"/>
      <c r="T147" s="4"/>
      <c r="U147" s="4"/>
    </row>
    <row r="148" spans="2:21" ht="12.75" customHeight="1">
      <c r="B148" s="39" t="s">
        <v>135</v>
      </c>
      <c r="C148" s="40">
        <v>220838678</v>
      </c>
      <c r="D148" s="41">
        <v>4.2</v>
      </c>
      <c r="E148" s="40">
        <v>120267432</v>
      </c>
      <c r="F148" s="41">
        <v>2.3</v>
      </c>
      <c r="G148" s="40">
        <v>142558715</v>
      </c>
      <c r="H148" s="41">
        <v>2.7</v>
      </c>
      <c r="I148" s="40">
        <v>4827283821</v>
      </c>
      <c r="J148" s="41">
        <v>90.9</v>
      </c>
      <c r="K148" s="40">
        <v>5310948646</v>
      </c>
      <c r="L148" s="41">
        <v>6.7</v>
      </c>
      <c r="M148" s="40">
        <v>174230037</v>
      </c>
      <c r="N148" s="41">
        <v>3.3</v>
      </c>
      <c r="O148" s="40">
        <v>0</v>
      </c>
      <c r="P148" s="41">
        <v>0</v>
      </c>
      <c r="Q148" s="100"/>
      <c r="R148"/>
      <c r="T148" s="4"/>
      <c r="U148" s="4"/>
    </row>
    <row r="149" spans="2:21" ht="12.75" customHeight="1">
      <c r="B149" s="39" t="s">
        <v>136</v>
      </c>
      <c r="C149" s="40">
        <v>0</v>
      </c>
      <c r="D149" s="41">
        <v>0</v>
      </c>
      <c r="E149" s="40">
        <v>0</v>
      </c>
      <c r="F149" s="41">
        <v>0</v>
      </c>
      <c r="G149" s="40">
        <v>0</v>
      </c>
      <c r="H149" s="41">
        <v>0</v>
      </c>
      <c r="I149" s="40">
        <v>0</v>
      </c>
      <c r="J149" s="41">
        <v>0</v>
      </c>
      <c r="K149" s="40">
        <v>0</v>
      </c>
      <c r="L149" s="41">
        <v>0</v>
      </c>
      <c r="M149" s="40">
        <v>0</v>
      </c>
      <c r="N149" s="41">
        <v>0</v>
      </c>
      <c r="O149" s="40">
        <v>0</v>
      </c>
      <c r="P149" s="41">
        <v>0</v>
      </c>
      <c r="Q149" s="100"/>
      <c r="R149"/>
      <c r="T149" s="4"/>
      <c r="U149" s="4"/>
    </row>
    <row r="150" spans="2:21" ht="12.75" customHeight="1">
      <c r="B150" s="39" t="s">
        <v>89</v>
      </c>
      <c r="C150" s="40">
        <v>735308743</v>
      </c>
      <c r="D150" s="41">
        <v>5.8</v>
      </c>
      <c r="E150" s="40">
        <v>288756739</v>
      </c>
      <c r="F150" s="41">
        <v>2.3</v>
      </c>
      <c r="G150" s="40">
        <v>341090644</v>
      </c>
      <c r="H150" s="41">
        <v>2.7</v>
      </c>
      <c r="I150" s="40">
        <v>11242865147</v>
      </c>
      <c r="J150" s="41">
        <v>89.2</v>
      </c>
      <c r="K150" s="40">
        <v>12608021273</v>
      </c>
      <c r="L150" s="41">
        <v>15.9</v>
      </c>
      <c r="M150" s="40">
        <v>140288251</v>
      </c>
      <c r="N150" s="41">
        <v>1.1</v>
      </c>
      <c r="O150" s="40">
        <v>705090239</v>
      </c>
      <c r="P150" s="41">
        <v>5.6</v>
      </c>
      <c r="Q150" s="100"/>
      <c r="R150"/>
      <c r="T150" s="4"/>
      <c r="U150" s="4"/>
    </row>
    <row r="151" spans="2:18" s="34" customFormat="1" ht="15.75" customHeight="1">
      <c r="B151" s="52" t="s">
        <v>137</v>
      </c>
      <c r="C151" s="53">
        <v>8726013470</v>
      </c>
      <c r="D151" s="102">
        <v>11</v>
      </c>
      <c r="E151" s="53">
        <v>3103799699</v>
      </c>
      <c r="F151" s="102">
        <v>3.9</v>
      </c>
      <c r="G151" s="53">
        <v>2766508336</v>
      </c>
      <c r="H151" s="102">
        <v>3.5</v>
      </c>
      <c r="I151" s="53">
        <v>64704696338</v>
      </c>
      <c r="J151" s="102">
        <v>81.6</v>
      </c>
      <c r="K151" s="53">
        <v>79301017843</v>
      </c>
      <c r="L151" s="102">
        <v>100</v>
      </c>
      <c r="M151" s="53">
        <v>1515949168</v>
      </c>
      <c r="N151" s="102">
        <v>1.9</v>
      </c>
      <c r="O151" s="53">
        <v>52597729545</v>
      </c>
      <c r="P151" s="102">
        <v>66.3</v>
      </c>
      <c r="Q151" s="100"/>
      <c r="R151"/>
    </row>
    <row r="152" spans="2:18" s="34" customFormat="1" ht="15.75" customHeight="1">
      <c r="B152" s="101" t="s">
        <v>138</v>
      </c>
      <c r="C152" s="103"/>
      <c r="D152" s="104"/>
      <c r="E152" s="103"/>
      <c r="F152" s="104"/>
      <c r="G152" s="103"/>
      <c r="H152" s="104"/>
      <c r="I152" s="103"/>
      <c r="J152" s="104"/>
      <c r="K152" s="103"/>
      <c r="L152" s="104"/>
      <c r="M152" s="103"/>
      <c r="N152" s="104"/>
      <c r="O152" s="103"/>
      <c r="P152" s="104"/>
      <c r="Q152" s="100"/>
      <c r="R152"/>
    </row>
    <row r="153" spans="2:21" ht="12.75" customHeight="1">
      <c r="B153" s="39" t="s">
        <v>139</v>
      </c>
      <c r="C153" s="40">
        <v>424757340</v>
      </c>
      <c r="D153" s="41">
        <v>20.8</v>
      </c>
      <c r="E153" s="40">
        <v>117885248</v>
      </c>
      <c r="F153" s="41">
        <v>5.8</v>
      </c>
      <c r="G153" s="40">
        <v>88325107</v>
      </c>
      <c r="H153" s="41">
        <v>4.3</v>
      </c>
      <c r="I153" s="40">
        <v>1412967679</v>
      </c>
      <c r="J153" s="41">
        <v>69.1</v>
      </c>
      <c r="K153" s="40">
        <v>2043935374</v>
      </c>
      <c r="L153" s="41">
        <v>2.6</v>
      </c>
      <c r="M153" s="40">
        <v>38445763</v>
      </c>
      <c r="N153" s="41">
        <v>1.9</v>
      </c>
      <c r="O153" s="40">
        <v>872742794</v>
      </c>
      <c r="P153" s="41">
        <v>42.7</v>
      </c>
      <c r="Q153" s="100"/>
      <c r="R153"/>
      <c r="T153" s="4"/>
      <c r="U153" s="4"/>
    </row>
    <row r="154" spans="2:21" ht="12.75" customHeight="1">
      <c r="B154" s="39" t="s">
        <v>140</v>
      </c>
      <c r="C154" s="40">
        <v>3510938822</v>
      </c>
      <c r="D154" s="41">
        <v>20.7</v>
      </c>
      <c r="E154" s="40">
        <v>1027914015</v>
      </c>
      <c r="F154" s="41">
        <v>6</v>
      </c>
      <c r="G154" s="40">
        <v>832194883</v>
      </c>
      <c r="H154" s="41">
        <v>4.9</v>
      </c>
      <c r="I154" s="40">
        <v>11624652808</v>
      </c>
      <c r="J154" s="41">
        <v>68.4</v>
      </c>
      <c r="K154" s="40">
        <v>16995700528</v>
      </c>
      <c r="L154" s="41">
        <v>21.4</v>
      </c>
      <c r="M154" s="40">
        <v>81178191</v>
      </c>
      <c r="N154" s="41">
        <v>0.5</v>
      </c>
      <c r="O154" s="40">
        <v>12040684856</v>
      </c>
      <c r="P154" s="41">
        <v>70.8</v>
      </c>
      <c r="Q154" s="100"/>
      <c r="R154"/>
      <c r="T154" s="4"/>
      <c r="U154" s="4"/>
    </row>
    <row r="155" spans="2:21" ht="12.75" customHeight="1">
      <c r="B155" s="39" t="s">
        <v>141</v>
      </c>
      <c r="C155" s="40">
        <v>4402378765</v>
      </c>
      <c r="D155" s="41">
        <v>7.6</v>
      </c>
      <c r="E155" s="40">
        <v>2153687952</v>
      </c>
      <c r="F155" s="41">
        <v>3.7</v>
      </c>
      <c r="G155" s="40">
        <v>2111722195</v>
      </c>
      <c r="H155" s="41">
        <v>3.7</v>
      </c>
      <c r="I155" s="40">
        <v>49184034254</v>
      </c>
      <c r="J155" s="41">
        <v>85</v>
      </c>
      <c r="K155" s="40">
        <v>57851823166</v>
      </c>
      <c r="L155" s="41">
        <v>73</v>
      </c>
      <c r="M155" s="40">
        <v>1370306031</v>
      </c>
      <c r="N155" s="41">
        <v>2.4</v>
      </c>
      <c r="O155" s="40">
        <v>39684301895</v>
      </c>
      <c r="P155" s="41">
        <v>68.6</v>
      </c>
      <c r="Q155" s="100"/>
      <c r="R155"/>
      <c r="T155" s="4"/>
      <c r="U155" s="4"/>
    </row>
    <row r="156" spans="2:21" ht="12.75" customHeight="1">
      <c r="B156" s="39" t="s">
        <v>89</v>
      </c>
      <c r="C156" s="40">
        <v>387938543</v>
      </c>
      <c r="D156" s="41">
        <v>16.1</v>
      </c>
      <c r="E156" s="40">
        <v>-195687516</v>
      </c>
      <c r="F156" s="41">
        <v>-8.1</v>
      </c>
      <c r="G156" s="40">
        <v>-265733849</v>
      </c>
      <c r="H156" s="41">
        <v>-11</v>
      </c>
      <c r="I156" s="40">
        <v>2483041597</v>
      </c>
      <c r="J156" s="41">
        <v>103</v>
      </c>
      <c r="K156" s="40">
        <v>2409558775</v>
      </c>
      <c r="L156" s="41">
        <v>3</v>
      </c>
      <c r="M156" s="40">
        <v>-15465349</v>
      </c>
      <c r="N156" s="41">
        <v>-0.6</v>
      </c>
      <c r="O156" s="40">
        <v>0</v>
      </c>
      <c r="P156" s="41">
        <v>0</v>
      </c>
      <c r="Q156" s="100"/>
      <c r="R156"/>
      <c r="T156" s="4"/>
      <c r="U156" s="4"/>
    </row>
    <row r="157" spans="2:18" s="34" customFormat="1" ht="15.75" customHeight="1">
      <c r="B157" s="52" t="s">
        <v>142</v>
      </c>
      <c r="C157" s="53">
        <v>8726013470</v>
      </c>
      <c r="D157" s="102">
        <v>11</v>
      </c>
      <c r="E157" s="53">
        <v>3103799699</v>
      </c>
      <c r="F157" s="102">
        <v>3.9</v>
      </c>
      <c r="G157" s="53">
        <v>2766508336</v>
      </c>
      <c r="H157" s="102">
        <v>3.5</v>
      </c>
      <c r="I157" s="53">
        <v>64704696338</v>
      </c>
      <c r="J157" s="102">
        <v>81.6</v>
      </c>
      <c r="K157" s="53">
        <v>79301017843</v>
      </c>
      <c r="L157" s="102">
        <v>100</v>
      </c>
      <c r="M157" s="53">
        <v>1474464636</v>
      </c>
      <c r="N157" s="102">
        <v>1.9</v>
      </c>
      <c r="O157" s="53">
        <v>52597729545</v>
      </c>
      <c r="P157" s="102">
        <v>66.3</v>
      </c>
      <c r="Q157" s="100"/>
      <c r="R157"/>
    </row>
    <row r="159" ht="18">
      <c r="B159" s="8" t="s">
        <v>143</v>
      </c>
    </row>
    <row r="160" spans="2:17" ht="15" customHeight="1">
      <c r="B160" s="9"/>
      <c r="C160" s="61" t="s">
        <v>119</v>
      </c>
      <c r="D160" s="97"/>
      <c r="E160" s="98" t="s">
        <v>120</v>
      </c>
      <c r="F160" s="99"/>
      <c r="G160" s="61" t="s">
        <v>121</v>
      </c>
      <c r="H160" s="97"/>
      <c r="I160" s="61" t="s">
        <v>122</v>
      </c>
      <c r="J160" s="97"/>
      <c r="K160" s="61" t="s">
        <v>123</v>
      </c>
      <c r="L160" s="97"/>
      <c r="M160" s="105"/>
      <c r="N160" s="106"/>
      <c r="O160" s="100"/>
      <c r="P160" s="100"/>
      <c r="Q160" s="100"/>
    </row>
    <row r="161" spans="2:21" ht="13.5">
      <c r="B161" s="21" t="s">
        <v>12</v>
      </c>
      <c r="C161" s="22" t="s">
        <v>126</v>
      </c>
      <c r="D161" s="22" t="s">
        <v>127</v>
      </c>
      <c r="E161" s="22" t="s">
        <v>126</v>
      </c>
      <c r="F161" s="22" t="s">
        <v>127</v>
      </c>
      <c r="G161" s="22" t="s">
        <v>126</v>
      </c>
      <c r="H161" s="22" t="s">
        <v>127</v>
      </c>
      <c r="I161" s="22" t="s">
        <v>126</v>
      </c>
      <c r="J161" s="22" t="s">
        <v>127</v>
      </c>
      <c r="K161" s="22" t="s">
        <v>126</v>
      </c>
      <c r="L161" s="22" t="s">
        <v>127</v>
      </c>
      <c r="M161" s="100"/>
      <c r="N161" s="100"/>
      <c r="O161" s="100"/>
      <c r="P161" s="4"/>
      <c r="Q161" s="4"/>
      <c r="R161"/>
      <c r="S161"/>
      <c r="T161" s="4"/>
      <c r="U161" s="4"/>
    </row>
    <row r="162" spans="2:21" ht="4.5" customHeight="1">
      <c r="B162" s="26"/>
      <c r="C162" s="27"/>
      <c r="D162" s="28"/>
      <c r="E162" s="27"/>
      <c r="F162" s="28"/>
      <c r="G162" s="27"/>
      <c r="H162" s="28"/>
      <c r="I162" s="27"/>
      <c r="J162" s="28"/>
      <c r="K162" s="27"/>
      <c r="L162" s="28"/>
      <c r="M162" s="100"/>
      <c r="N162" s="100"/>
      <c r="O162" s="100"/>
      <c r="P162" s="4"/>
      <c r="Q162" s="4"/>
      <c r="R162"/>
      <c r="S162"/>
      <c r="T162" s="4"/>
      <c r="U162" s="4"/>
    </row>
    <row r="163" spans="2:19" s="34" customFormat="1" ht="15.75" customHeight="1">
      <c r="B163" s="101" t="s">
        <v>144</v>
      </c>
      <c r="C163" s="32"/>
      <c r="D163" s="33"/>
      <c r="E163" s="32"/>
      <c r="F163" s="33"/>
      <c r="G163" s="32"/>
      <c r="H163" s="33"/>
      <c r="I163" s="32"/>
      <c r="J163" s="33"/>
      <c r="K163" s="32"/>
      <c r="L163" s="33"/>
      <c r="M163" s="100"/>
      <c r="N163" s="100"/>
      <c r="O163" s="100"/>
      <c r="R163"/>
      <c r="S163"/>
    </row>
    <row r="164" spans="2:21" ht="12.75" customHeight="1">
      <c r="B164" s="39" t="s">
        <v>145</v>
      </c>
      <c r="C164" s="40">
        <v>5917106704</v>
      </c>
      <c r="D164" s="41">
        <v>65.7</v>
      </c>
      <c r="E164" s="40">
        <v>202763289</v>
      </c>
      <c r="F164" s="41">
        <v>2.3</v>
      </c>
      <c r="G164" s="40">
        <v>88150075</v>
      </c>
      <c r="H164" s="41">
        <v>1</v>
      </c>
      <c r="I164" s="40">
        <v>2797633654</v>
      </c>
      <c r="J164" s="41">
        <v>31.1</v>
      </c>
      <c r="K164" s="40">
        <v>9005653722</v>
      </c>
      <c r="L164" s="41">
        <v>42.4</v>
      </c>
      <c r="M164" s="100"/>
      <c r="N164" s="100"/>
      <c r="O164" s="100"/>
      <c r="P164" s="4"/>
      <c r="Q164" s="4"/>
      <c r="R164"/>
      <c r="S164"/>
      <c r="T164" s="4"/>
      <c r="U164" s="4"/>
    </row>
    <row r="165" spans="2:21" ht="12.75" customHeight="1">
      <c r="B165" s="39" t="s">
        <v>146</v>
      </c>
      <c r="C165" s="40">
        <v>1017541511</v>
      </c>
      <c r="D165" s="41">
        <v>51.2</v>
      </c>
      <c r="E165" s="40">
        <v>162408572</v>
      </c>
      <c r="F165" s="41">
        <v>8.2</v>
      </c>
      <c r="G165" s="40">
        <v>147985314</v>
      </c>
      <c r="H165" s="41">
        <v>7.4</v>
      </c>
      <c r="I165" s="40">
        <v>660429977</v>
      </c>
      <c r="J165" s="41">
        <v>33.2</v>
      </c>
      <c r="K165" s="40">
        <v>1988365374</v>
      </c>
      <c r="L165" s="41">
        <v>9.4</v>
      </c>
      <c r="M165" s="100"/>
      <c r="N165" s="100"/>
      <c r="O165" s="100"/>
      <c r="P165" s="4"/>
      <c r="Q165" s="4"/>
      <c r="R165"/>
      <c r="S165"/>
      <c r="T165" s="4"/>
      <c r="U165" s="4"/>
    </row>
    <row r="166" spans="2:21" ht="12.75" customHeight="1">
      <c r="B166" s="39" t="s">
        <v>147</v>
      </c>
      <c r="C166" s="40">
        <v>173934599</v>
      </c>
      <c r="D166" s="41">
        <v>100</v>
      </c>
      <c r="E166" s="40">
        <v>0</v>
      </c>
      <c r="F166" s="41">
        <v>0</v>
      </c>
      <c r="G166" s="40">
        <v>0</v>
      </c>
      <c r="H166" s="41">
        <v>0</v>
      </c>
      <c r="I166" s="40">
        <v>0</v>
      </c>
      <c r="J166" s="41">
        <v>0</v>
      </c>
      <c r="K166" s="40">
        <v>173934599</v>
      </c>
      <c r="L166" s="41">
        <v>0.8</v>
      </c>
      <c r="M166" s="100"/>
      <c r="N166" s="100"/>
      <c r="O166" s="100"/>
      <c r="P166" s="4"/>
      <c r="Q166" s="4"/>
      <c r="R166"/>
      <c r="S166"/>
      <c r="T166" s="4"/>
      <c r="U166" s="4"/>
    </row>
    <row r="167" spans="2:21" ht="12.75" customHeight="1">
      <c r="B167" s="39" t="s">
        <v>148</v>
      </c>
      <c r="C167" s="40">
        <v>76794815</v>
      </c>
      <c r="D167" s="41">
        <v>78.6</v>
      </c>
      <c r="E167" s="40">
        <v>7897833</v>
      </c>
      <c r="F167" s="41">
        <v>8.1</v>
      </c>
      <c r="G167" s="40">
        <v>3291660</v>
      </c>
      <c r="H167" s="41">
        <v>3.4</v>
      </c>
      <c r="I167" s="40">
        <v>9724965</v>
      </c>
      <c r="J167" s="41">
        <v>10</v>
      </c>
      <c r="K167" s="40">
        <v>97709273</v>
      </c>
      <c r="L167" s="41">
        <v>0.5</v>
      </c>
      <c r="M167" s="100"/>
      <c r="N167" s="100"/>
      <c r="O167" s="100"/>
      <c r="P167" s="4"/>
      <c r="Q167" s="4"/>
      <c r="R167"/>
      <c r="S167"/>
      <c r="T167" s="4"/>
      <c r="U167" s="4"/>
    </row>
    <row r="168" spans="2:21" ht="12.75" customHeight="1">
      <c r="B168" s="39" t="s">
        <v>149</v>
      </c>
      <c r="C168" s="40">
        <v>142516849</v>
      </c>
      <c r="D168" s="41">
        <v>100</v>
      </c>
      <c r="E168" s="40">
        <v>0</v>
      </c>
      <c r="F168" s="41">
        <v>0</v>
      </c>
      <c r="G168" s="40">
        <v>0</v>
      </c>
      <c r="H168" s="41">
        <v>0</v>
      </c>
      <c r="I168" s="40">
        <v>0</v>
      </c>
      <c r="J168" s="41">
        <v>0</v>
      </c>
      <c r="K168" s="40">
        <v>142516849</v>
      </c>
      <c r="L168" s="41">
        <v>0.7</v>
      </c>
      <c r="M168" s="100"/>
      <c r="N168" s="100"/>
      <c r="O168" s="100"/>
      <c r="P168" s="4"/>
      <c r="Q168" s="4"/>
      <c r="R168"/>
      <c r="S168"/>
      <c r="T168" s="4"/>
      <c r="U168" s="4"/>
    </row>
    <row r="169" spans="2:21" ht="12.75" customHeight="1">
      <c r="B169" s="39" t="s">
        <v>150</v>
      </c>
      <c r="C169" s="40">
        <v>504238862</v>
      </c>
      <c r="D169" s="41">
        <v>100</v>
      </c>
      <c r="E169" s="40">
        <v>0</v>
      </c>
      <c r="F169" s="41">
        <v>0</v>
      </c>
      <c r="G169" s="40">
        <v>0</v>
      </c>
      <c r="H169" s="41">
        <v>0</v>
      </c>
      <c r="I169" s="40">
        <v>0</v>
      </c>
      <c r="J169" s="41">
        <v>0</v>
      </c>
      <c r="K169" s="40">
        <v>504238862</v>
      </c>
      <c r="L169" s="41">
        <v>2.4</v>
      </c>
      <c r="M169" s="100"/>
      <c r="N169" s="100"/>
      <c r="O169" s="100"/>
      <c r="P169" s="4"/>
      <c r="Q169" s="4"/>
      <c r="R169"/>
      <c r="S169"/>
      <c r="T169" s="4"/>
      <c r="U169" s="4"/>
    </row>
    <row r="170" spans="2:21" ht="12.75" customHeight="1">
      <c r="B170" s="39" t="s">
        <v>151</v>
      </c>
      <c r="C170" s="40">
        <v>3535767431</v>
      </c>
      <c r="D170" s="41">
        <v>80.1</v>
      </c>
      <c r="E170" s="40">
        <v>66743134</v>
      </c>
      <c r="F170" s="41">
        <v>1.5</v>
      </c>
      <c r="G170" s="40">
        <v>87011824</v>
      </c>
      <c r="H170" s="41">
        <v>2</v>
      </c>
      <c r="I170" s="40">
        <v>726892707</v>
      </c>
      <c r="J170" s="41">
        <v>16.5</v>
      </c>
      <c r="K170" s="40">
        <v>4416415096</v>
      </c>
      <c r="L170" s="41">
        <v>20.8</v>
      </c>
      <c r="M170" s="100"/>
      <c r="N170" s="100"/>
      <c r="O170" s="100"/>
      <c r="P170" s="4"/>
      <c r="Q170" s="4"/>
      <c r="R170"/>
      <c r="S170"/>
      <c r="T170" s="4"/>
      <c r="U170" s="4"/>
    </row>
    <row r="171" spans="2:21" ht="12.75" customHeight="1">
      <c r="B171" s="39" t="s">
        <v>152</v>
      </c>
      <c r="C171" s="40">
        <v>2229762</v>
      </c>
      <c r="D171" s="41">
        <v>23.6</v>
      </c>
      <c r="E171" s="40">
        <v>0</v>
      </c>
      <c r="F171" s="41">
        <v>0</v>
      </c>
      <c r="G171" s="40">
        <v>0</v>
      </c>
      <c r="H171" s="41">
        <v>0</v>
      </c>
      <c r="I171" s="40">
        <v>7232445</v>
      </c>
      <c r="J171" s="41">
        <v>76.4</v>
      </c>
      <c r="K171" s="40">
        <v>9462207</v>
      </c>
      <c r="L171" s="41">
        <v>0</v>
      </c>
      <c r="M171" s="100"/>
      <c r="N171" s="100"/>
      <c r="O171" s="100"/>
      <c r="P171" s="4"/>
      <c r="Q171" s="4"/>
      <c r="R171"/>
      <c r="S171"/>
      <c r="T171" s="4"/>
      <c r="U171" s="4"/>
    </row>
    <row r="172" spans="2:21" ht="12.75" customHeight="1">
      <c r="B172" s="39" t="s">
        <v>89</v>
      </c>
      <c r="C172" s="40">
        <v>4531720204</v>
      </c>
      <c r="D172" s="41">
        <v>92.1</v>
      </c>
      <c r="E172" s="40">
        <v>1357470</v>
      </c>
      <c r="F172" s="41">
        <v>0</v>
      </c>
      <c r="G172" s="40">
        <v>3533441</v>
      </c>
      <c r="H172" s="41">
        <v>0.1</v>
      </c>
      <c r="I172" s="40">
        <v>382907019</v>
      </c>
      <c r="J172" s="41">
        <v>7.8</v>
      </c>
      <c r="K172" s="40">
        <v>4919518134</v>
      </c>
      <c r="L172" s="41">
        <v>23.1</v>
      </c>
      <c r="M172" s="100"/>
      <c r="N172" s="100"/>
      <c r="O172" s="100"/>
      <c r="P172" s="4"/>
      <c r="Q172" s="4"/>
      <c r="R172"/>
      <c r="S172"/>
      <c r="T172" s="4"/>
      <c r="U172" s="4"/>
    </row>
    <row r="173" spans="2:21" ht="4.5" customHeight="1">
      <c r="B173" s="49"/>
      <c r="C173" s="50"/>
      <c r="D173" s="51"/>
      <c r="E173" s="50"/>
      <c r="F173" s="51"/>
      <c r="G173" s="50"/>
      <c r="H173" s="51"/>
      <c r="I173" s="50"/>
      <c r="J173" s="51"/>
      <c r="K173" s="50"/>
      <c r="L173" s="51"/>
      <c r="M173" s="100"/>
      <c r="N173" s="100"/>
      <c r="O173" s="100"/>
      <c r="P173" s="4"/>
      <c r="Q173" s="4"/>
      <c r="R173"/>
      <c r="S173"/>
      <c r="T173" s="4"/>
      <c r="U173" s="4"/>
    </row>
    <row r="174" spans="2:19" s="34" customFormat="1" ht="15.75" customHeight="1">
      <c r="B174" s="52" t="s">
        <v>123</v>
      </c>
      <c r="C174" s="53">
        <v>15901850735</v>
      </c>
      <c r="D174" s="102">
        <v>74.8</v>
      </c>
      <c r="E174" s="53">
        <v>441170298</v>
      </c>
      <c r="F174" s="102">
        <v>2.1</v>
      </c>
      <c r="G174" s="53">
        <v>329972314</v>
      </c>
      <c r="H174" s="102">
        <v>1.6</v>
      </c>
      <c r="I174" s="53">
        <v>4584820767</v>
      </c>
      <c r="J174" s="102">
        <v>21.6</v>
      </c>
      <c r="K174" s="53">
        <v>21257814114</v>
      </c>
      <c r="L174" s="102">
        <v>100</v>
      </c>
      <c r="M174" s="100"/>
      <c r="N174" s="100"/>
      <c r="O174" s="100"/>
      <c r="R174"/>
      <c r="S174"/>
    </row>
    <row r="176" spans="2:21" s="34" customFormat="1" ht="15">
      <c r="B176" s="108" t="s">
        <v>156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T176"/>
      <c r="U176"/>
    </row>
    <row r="177" spans="2:21" ht="13.5">
      <c r="B177" s="109" t="s">
        <v>157</v>
      </c>
      <c r="C177" s="110"/>
      <c r="D177" s="110"/>
      <c r="E177" s="110"/>
      <c r="F177" s="110"/>
      <c r="G177" s="110"/>
      <c r="H177" s="110"/>
      <c r="I177" s="100"/>
      <c r="J177" s="100"/>
      <c r="K177" s="100"/>
      <c r="L177" s="100"/>
      <c r="M177" s="100"/>
      <c r="N177" s="100"/>
      <c r="O177" s="100"/>
      <c r="P177" s="4"/>
      <c r="Q177" s="4"/>
      <c r="R177"/>
      <c r="S177"/>
      <c r="T177" s="4"/>
      <c r="U177" s="4"/>
    </row>
    <row r="178" spans="2:21" ht="13.5">
      <c r="B178" s="111" t="s">
        <v>158</v>
      </c>
      <c r="C178" s="112"/>
      <c r="D178" s="112"/>
      <c r="E178" s="112"/>
      <c r="F178" s="112"/>
      <c r="G178" s="112"/>
      <c r="H178" s="112"/>
      <c r="I178" s="100"/>
      <c r="J178" s="100"/>
      <c r="K178" s="100"/>
      <c r="L178" s="100"/>
      <c r="M178" s="100"/>
      <c r="N178" s="100"/>
      <c r="O178" s="100"/>
      <c r="P178" s="4"/>
      <c r="Q178" s="4"/>
      <c r="R178"/>
      <c r="S178"/>
      <c r="T178" s="4"/>
      <c r="U178" s="4"/>
    </row>
    <row r="179" spans="2:17" ht="13.5">
      <c r="B179" s="107"/>
      <c r="C179" s="113"/>
      <c r="D179" s="113"/>
      <c r="E179" s="113"/>
      <c r="F179" s="113"/>
      <c r="G179" s="113"/>
      <c r="H179" s="114"/>
      <c r="I179" s="114"/>
      <c r="J179" s="115"/>
      <c r="K179" s="100"/>
      <c r="L179" s="100"/>
      <c r="M179" s="100"/>
      <c r="N179" s="100"/>
      <c r="O179" s="100"/>
      <c r="P179" s="100"/>
      <c r="Q179" s="100"/>
    </row>
    <row r="180" ht="13.5">
      <c r="B180" s="107" t="s">
        <v>153</v>
      </c>
    </row>
    <row r="181" ht="13.5">
      <c r="B181" s="107"/>
    </row>
    <row r="182" ht="13.5">
      <c r="B182" s="107" t="s">
        <v>154</v>
      </c>
    </row>
    <row r="183" ht="13.5">
      <c r="B183" s="107"/>
    </row>
    <row r="184" ht="13.5">
      <c r="B184" s="107"/>
    </row>
    <row r="185" ht="36.75" customHeight="1"/>
  </sheetData>
  <sheetProtection/>
  <mergeCells count="44">
    <mergeCell ref="C177:E177"/>
    <mergeCell ref="F177:H177"/>
    <mergeCell ref="C178:E178"/>
    <mergeCell ref="F178:H178"/>
    <mergeCell ref="M97:N97"/>
    <mergeCell ref="O97:P97"/>
    <mergeCell ref="C139:D139"/>
    <mergeCell ref="M139:N139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57">
      <selection activeCell="G74" sqref="G74"/>
    </sheetView>
  </sheetViews>
  <sheetFormatPr defaultColWidth="9.140625" defaultRowHeight="12.75"/>
  <cols>
    <col min="1" max="1" width="1.7109375" style="4" customWidth="1"/>
    <col min="2" max="2" width="48.7109375" style="6" customWidth="1"/>
    <col min="3" max="17" width="12.28125" style="6" customWidth="1"/>
    <col min="18" max="18" width="2.7109375" style="4" customWidth="1"/>
    <col min="19" max="19" width="12.28125" style="4" customWidth="1"/>
    <col min="20" max="21" width="12.421875" style="0" customWidth="1"/>
    <col min="22" max="16384" width="9.140625" style="4" customWidth="1"/>
  </cols>
  <sheetData>
    <row r="2" spans="2:21" s="3" customFormat="1" ht="18">
      <c r="B2" s="1" t="s">
        <v>162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/>
      <c r="U2"/>
    </row>
    <row r="3" spans="2:21" s="3" customFormat="1" ht="18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/>
      <c r="U3"/>
    </row>
    <row r="4" spans="2:19" ht="15.75" customHeight="1">
      <c r="B4" s="4"/>
      <c r="C4" s="5"/>
      <c r="R4" s="6"/>
      <c r="S4" s="6"/>
    </row>
    <row r="5" spans="2:17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P5" s="7"/>
      <c r="Q5" s="7"/>
    </row>
    <row r="6" spans="2:17" ht="15" customHeight="1">
      <c r="B6" s="8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7"/>
      <c r="Q6" s="7"/>
    </row>
    <row r="7" spans="2:17" ht="15" customHeight="1">
      <c r="B7" s="9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3" t="s">
        <v>4</v>
      </c>
      <c r="P7" s="14"/>
      <c r="Q7" s="15" t="s">
        <v>5</v>
      </c>
    </row>
    <row r="8" spans="2:17" ht="15" customHeight="1">
      <c r="B8" s="16"/>
      <c r="C8" s="17" t="s">
        <v>6</v>
      </c>
      <c r="D8" s="18"/>
      <c r="E8" s="19" t="s">
        <v>7</v>
      </c>
      <c r="F8" s="18"/>
      <c r="G8" s="19" t="s">
        <v>8</v>
      </c>
      <c r="H8" s="18"/>
      <c r="I8" s="19" t="s">
        <v>9</v>
      </c>
      <c r="J8" s="18"/>
      <c r="K8" s="19" t="s">
        <v>10</v>
      </c>
      <c r="L8" s="18"/>
      <c r="M8" s="19" t="s">
        <v>11</v>
      </c>
      <c r="N8" s="18"/>
      <c r="O8" s="19" t="s">
        <v>10</v>
      </c>
      <c r="P8" s="18"/>
      <c r="Q8" s="20"/>
    </row>
    <row r="9" spans="2:17" ht="54.75" customHeight="1">
      <c r="B9" s="21" t="s">
        <v>12</v>
      </c>
      <c r="C9" s="22" t="s">
        <v>13</v>
      </c>
      <c r="D9" s="22" t="s">
        <v>14</v>
      </c>
      <c r="E9" s="23" t="s">
        <v>15</v>
      </c>
      <c r="F9" s="24" t="s">
        <v>16</v>
      </c>
      <c r="G9" s="23" t="s">
        <v>15</v>
      </c>
      <c r="H9" s="24" t="s">
        <v>17</v>
      </c>
      <c r="I9" s="23" t="s">
        <v>15</v>
      </c>
      <c r="J9" s="24" t="s">
        <v>18</v>
      </c>
      <c r="K9" s="23" t="s">
        <v>15</v>
      </c>
      <c r="L9" s="24" t="s">
        <v>19</v>
      </c>
      <c r="M9" s="23" t="s">
        <v>15</v>
      </c>
      <c r="N9" s="24" t="s">
        <v>20</v>
      </c>
      <c r="O9" s="23" t="s">
        <v>15</v>
      </c>
      <c r="P9" s="24" t="s">
        <v>20</v>
      </c>
      <c r="Q9" s="25"/>
    </row>
    <row r="10" spans="2:17" ht="4.5" customHeight="1">
      <c r="B10" s="26"/>
      <c r="C10" s="27"/>
      <c r="D10" s="27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9"/>
      <c r="P10" s="30"/>
      <c r="Q10" s="30"/>
    </row>
    <row r="11" spans="2:21" s="34" customFormat="1" ht="15.75" customHeight="1">
      <c r="B11" s="31" t="s">
        <v>21</v>
      </c>
      <c r="C11" s="32"/>
      <c r="D11" s="32"/>
      <c r="E11" s="32"/>
      <c r="F11" s="33"/>
      <c r="G11" s="32"/>
      <c r="H11" s="33"/>
      <c r="I11" s="32"/>
      <c r="J11" s="33"/>
      <c r="K11" s="32"/>
      <c r="L11" s="33"/>
      <c r="M11" s="32"/>
      <c r="N11" s="33"/>
      <c r="O11" s="32"/>
      <c r="P11" s="33"/>
      <c r="Q11" s="33"/>
      <c r="T11"/>
      <c r="U11"/>
    </row>
    <row r="12" spans="2:21" s="38" customFormat="1" ht="15.75" customHeight="1">
      <c r="B12" s="35" t="s">
        <v>22</v>
      </c>
      <c r="C12" s="36">
        <v>68851027804</v>
      </c>
      <c r="D12" s="36">
        <v>69427823152</v>
      </c>
      <c r="E12" s="36">
        <v>20858165838</v>
      </c>
      <c r="F12" s="37">
        <v>30.3</v>
      </c>
      <c r="G12" s="36">
        <v>12358518439</v>
      </c>
      <c r="H12" s="37">
        <v>17.9</v>
      </c>
      <c r="I12" s="36">
        <v>15607351335</v>
      </c>
      <c r="J12" s="37">
        <v>22.5</v>
      </c>
      <c r="K12" s="36">
        <v>11923740248</v>
      </c>
      <c r="L12" s="37">
        <v>17.2</v>
      </c>
      <c r="M12" s="36">
        <v>60747775860</v>
      </c>
      <c r="N12" s="37">
        <v>87.5</v>
      </c>
      <c r="O12" s="36">
        <v>5302068940</v>
      </c>
      <c r="P12" s="37">
        <v>81.1</v>
      </c>
      <c r="Q12" s="37">
        <v>124.9</v>
      </c>
      <c r="T12"/>
      <c r="U12"/>
    </row>
    <row r="13" spans="2:21" s="42" customFormat="1" ht="12.75" customHeight="1">
      <c r="B13" s="39" t="s">
        <v>23</v>
      </c>
      <c r="C13" s="40">
        <v>12962056703</v>
      </c>
      <c r="D13" s="40">
        <v>13128652292</v>
      </c>
      <c r="E13" s="40">
        <v>4270016175</v>
      </c>
      <c r="F13" s="41">
        <v>32.9</v>
      </c>
      <c r="G13" s="40">
        <v>2099574804</v>
      </c>
      <c r="H13" s="41">
        <v>16.2</v>
      </c>
      <c r="I13" s="40">
        <v>2965730270</v>
      </c>
      <c r="J13" s="41">
        <v>22.6</v>
      </c>
      <c r="K13" s="40">
        <v>3037483143</v>
      </c>
      <c r="L13" s="41">
        <v>23.1</v>
      </c>
      <c r="M13" s="40">
        <v>12372804392</v>
      </c>
      <c r="N13" s="41">
        <v>94.2</v>
      </c>
      <c r="O13" s="40">
        <v>1038869247</v>
      </c>
      <c r="P13" s="41">
        <v>80.5</v>
      </c>
      <c r="Q13" s="41">
        <v>192.4</v>
      </c>
      <c r="T13" s="43"/>
      <c r="U13" s="43"/>
    </row>
    <row r="14" spans="2:21" s="42" customFormat="1" ht="12.75" customHeight="1">
      <c r="B14" s="39"/>
      <c r="C14" s="40">
        <v>0</v>
      </c>
      <c r="D14" s="40">
        <v>0</v>
      </c>
      <c r="E14" s="40">
        <v>0</v>
      </c>
      <c r="F14" s="41">
        <v>0</v>
      </c>
      <c r="G14" s="40">
        <v>0</v>
      </c>
      <c r="H14" s="41">
        <v>0</v>
      </c>
      <c r="I14" s="40">
        <v>0</v>
      </c>
      <c r="J14" s="41">
        <v>0</v>
      </c>
      <c r="K14" s="40">
        <v>0</v>
      </c>
      <c r="L14" s="41">
        <v>0</v>
      </c>
      <c r="M14" s="40">
        <v>0</v>
      </c>
      <c r="N14" s="41">
        <v>0</v>
      </c>
      <c r="O14" s="40">
        <v>0</v>
      </c>
      <c r="P14" s="41">
        <v>0</v>
      </c>
      <c r="Q14" s="41">
        <v>0</v>
      </c>
      <c r="T14" s="43"/>
      <c r="U14" s="43"/>
    </row>
    <row r="15" spans="2:21" s="42" customFormat="1" ht="12.75" customHeight="1">
      <c r="B15" s="39" t="s">
        <v>24</v>
      </c>
      <c r="C15" s="40">
        <v>22041857535</v>
      </c>
      <c r="D15" s="40">
        <v>21756497511</v>
      </c>
      <c r="E15" s="40">
        <v>5901794949</v>
      </c>
      <c r="F15" s="41">
        <v>26.8</v>
      </c>
      <c r="G15" s="40">
        <v>2970177933</v>
      </c>
      <c r="H15" s="41">
        <v>13.5</v>
      </c>
      <c r="I15" s="40">
        <v>4548392461</v>
      </c>
      <c r="J15" s="41">
        <v>20.9</v>
      </c>
      <c r="K15" s="40">
        <v>4643365528</v>
      </c>
      <c r="L15" s="41">
        <v>21.3</v>
      </c>
      <c r="M15" s="40">
        <v>18063730871</v>
      </c>
      <c r="N15" s="41">
        <v>83</v>
      </c>
      <c r="O15" s="40">
        <v>2004258152</v>
      </c>
      <c r="P15" s="41">
        <v>75.2</v>
      </c>
      <c r="Q15" s="41">
        <v>131.7</v>
      </c>
      <c r="T15" s="43"/>
      <c r="U15" s="43"/>
    </row>
    <row r="16" spans="2:21" s="42" customFormat="1" ht="12.75" customHeight="1">
      <c r="B16" s="39" t="s">
        <v>25</v>
      </c>
      <c r="C16" s="40">
        <v>7927119374</v>
      </c>
      <c r="D16" s="40">
        <v>7897390830</v>
      </c>
      <c r="E16" s="40">
        <v>1852581653</v>
      </c>
      <c r="F16" s="41">
        <v>23.4</v>
      </c>
      <c r="G16" s="40">
        <v>1327147799</v>
      </c>
      <c r="H16" s="41">
        <v>16.7</v>
      </c>
      <c r="I16" s="40">
        <v>1851117978</v>
      </c>
      <c r="J16" s="41">
        <v>23.4</v>
      </c>
      <c r="K16" s="40">
        <v>1942442425</v>
      </c>
      <c r="L16" s="41">
        <v>24.6</v>
      </c>
      <c r="M16" s="40">
        <v>6973289855</v>
      </c>
      <c r="N16" s="41">
        <v>88.3</v>
      </c>
      <c r="O16" s="40">
        <v>700410822</v>
      </c>
      <c r="P16" s="41">
        <v>76.4</v>
      </c>
      <c r="Q16" s="41">
        <v>177.3</v>
      </c>
      <c r="T16" s="43"/>
      <c r="U16" s="43"/>
    </row>
    <row r="17" spans="2:21" s="42" customFormat="1" ht="12.75" customHeight="1">
      <c r="B17" s="39" t="s">
        <v>26</v>
      </c>
      <c r="C17" s="40">
        <v>1931412277</v>
      </c>
      <c r="D17" s="40">
        <v>1871461496</v>
      </c>
      <c r="E17" s="40">
        <v>410804380</v>
      </c>
      <c r="F17" s="41">
        <v>21.3</v>
      </c>
      <c r="G17" s="40">
        <v>279439469</v>
      </c>
      <c r="H17" s="41">
        <v>14.5</v>
      </c>
      <c r="I17" s="40">
        <v>346503886</v>
      </c>
      <c r="J17" s="41">
        <v>18.5</v>
      </c>
      <c r="K17" s="40">
        <v>401183862</v>
      </c>
      <c r="L17" s="41">
        <v>21.4</v>
      </c>
      <c r="M17" s="40">
        <v>1437931597</v>
      </c>
      <c r="N17" s="41">
        <v>76.8</v>
      </c>
      <c r="O17" s="40">
        <v>205536372</v>
      </c>
      <c r="P17" s="41">
        <v>83.5</v>
      </c>
      <c r="Q17" s="41">
        <v>95.2</v>
      </c>
      <c r="T17" s="43"/>
      <c r="U17" s="43"/>
    </row>
    <row r="18" spans="2:21" s="42" customFormat="1" ht="12.75" customHeight="1">
      <c r="B18" s="39" t="s">
        <v>27</v>
      </c>
      <c r="C18" s="40">
        <v>1537958070</v>
      </c>
      <c r="D18" s="40">
        <v>1519534709</v>
      </c>
      <c r="E18" s="40">
        <v>369133049</v>
      </c>
      <c r="F18" s="41">
        <v>24</v>
      </c>
      <c r="G18" s="40">
        <v>266213504</v>
      </c>
      <c r="H18" s="41">
        <v>17.3</v>
      </c>
      <c r="I18" s="40">
        <v>307892534</v>
      </c>
      <c r="J18" s="41">
        <v>20.3</v>
      </c>
      <c r="K18" s="40">
        <v>320129841</v>
      </c>
      <c r="L18" s="41">
        <v>21.1</v>
      </c>
      <c r="M18" s="40">
        <v>1263368928</v>
      </c>
      <c r="N18" s="41">
        <v>83.1</v>
      </c>
      <c r="O18" s="40">
        <v>165217336</v>
      </c>
      <c r="P18" s="41">
        <v>83.7</v>
      </c>
      <c r="Q18" s="41">
        <v>93.8</v>
      </c>
      <c r="T18" s="43"/>
      <c r="U18" s="43"/>
    </row>
    <row r="19" spans="2:21" s="42" customFormat="1" ht="12.75" customHeight="1">
      <c r="B19" s="39"/>
      <c r="C19" s="40">
        <v>0</v>
      </c>
      <c r="D19" s="40">
        <v>0</v>
      </c>
      <c r="E19" s="40">
        <v>0</v>
      </c>
      <c r="F19" s="41">
        <v>0</v>
      </c>
      <c r="G19" s="40">
        <v>0</v>
      </c>
      <c r="H19" s="41">
        <v>0</v>
      </c>
      <c r="I19" s="40">
        <v>0</v>
      </c>
      <c r="J19" s="41">
        <v>0</v>
      </c>
      <c r="K19" s="40">
        <v>0</v>
      </c>
      <c r="L19" s="41">
        <v>0</v>
      </c>
      <c r="M19" s="40">
        <v>0</v>
      </c>
      <c r="N19" s="41">
        <v>0</v>
      </c>
      <c r="O19" s="40">
        <v>0</v>
      </c>
      <c r="P19" s="41">
        <v>0</v>
      </c>
      <c r="Q19" s="41">
        <v>0</v>
      </c>
      <c r="T19" s="43"/>
      <c r="U19" s="43"/>
    </row>
    <row r="20" spans="2:21" s="42" customFormat="1" ht="12.75" customHeight="1">
      <c r="B20" s="39" t="s">
        <v>28</v>
      </c>
      <c r="C20" s="40">
        <v>1093680203</v>
      </c>
      <c r="D20" s="40">
        <v>1052590671</v>
      </c>
      <c r="E20" s="40">
        <v>216804535</v>
      </c>
      <c r="F20" s="41">
        <v>19.8</v>
      </c>
      <c r="G20" s="40">
        <v>164901223</v>
      </c>
      <c r="H20" s="41">
        <v>15.1</v>
      </c>
      <c r="I20" s="40">
        <v>187212299</v>
      </c>
      <c r="J20" s="41">
        <v>17.8</v>
      </c>
      <c r="K20" s="40">
        <v>154325435</v>
      </c>
      <c r="L20" s="41">
        <v>14.7</v>
      </c>
      <c r="M20" s="40">
        <v>723243492</v>
      </c>
      <c r="N20" s="41">
        <v>68.7</v>
      </c>
      <c r="O20" s="40">
        <v>46557466</v>
      </c>
      <c r="P20" s="41">
        <v>60.8</v>
      </c>
      <c r="Q20" s="41">
        <v>231.5</v>
      </c>
      <c r="T20" s="43"/>
      <c r="U20" s="43"/>
    </row>
    <row r="21" spans="2:21" s="42" customFormat="1" ht="12.75" customHeight="1">
      <c r="B21" s="39" t="s">
        <v>29</v>
      </c>
      <c r="C21" s="40">
        <v>896983165</v>
      </c>
      <c r="D21" s="40">
        <v>936235167</v>
      </c>
      <c r="E21" s="40">
        <v>206461464</v>
      </c>
      <c r="F21" s="41">
        <v>23</v>
      </c>
      <c r="G21" s="40">
        <v>148477403</v>
      </c>
      <c r="H21" s="41">
        <v>16.6</v>
      </c>
      <c r="I21" s="40">
        <v>169423242</v>
      </c>
      <c r="J21" s="41">
        <v>18.1</v>
      </c>
      <c r="K21" s="40">
        <v>250422347</v>
      </c>
      <c r="L21" s="41">
        <v>26.7</v>
      </c>
      <c r="M21" s="40">
        <v>774784456</v>
      </c>
      <c r="N21" s="41">
        <v>82.8</v>
      </c>
      <c r="O21" s="40">
        <v>105797913</v>
      </c>
      <c r="P21" s="41">
        <v>82.5</v>
      </c>
      <c r="Q21" s="41">
        <v>136.7</v>
      </c>
      <c r="T21" s="43"/>
      <c r="U21" s="43"/>
    </row>
    <row r="22" spans="2:21" s="42" customFormat="1" ht="12.75" customHeight="1">
      <c r="B22" s="39" t="s">
        <v>30</v>
      </c>
      <c r="C22" s="40">
        <v>891948196</v>
      </c>
      <c r="D22" s="40">
        <v>1043424574</v>
      </c>
      <c r="E22" s="40">
        <v>267911752</v>
      </c>
      <c r="F22" s="41">
        <v>30</v>
      </c>
      <c r="G22" s="40">
        <v>331984039</v>
      </c>
      <c r="H22" s="41">
        <v>37.2</v>
      </c>
      <c r="I22" s="40">
        <v>268535579</v>
      </c>
      <c r="J22" s="41">
        <v>25.7</v>
      </c>
      <c r="K22" s="40">
        <v>145302636</v>
      </c>
      <c r="L22" s="41">
        <v>13.9</v>
      </c>
      <c r="M22" s="40">
        <v>1013734006</v>
      </c>
      <c r="N22" s="41">
        <v>97.2</v>
      </c>
      <c r="O22" s="40">
        <v>209959686</v>
      </c>
      <c r="P22" s="41">
        <v>230.4</v>
      </c>
      <c r="Q22" s="41">
        <v>-30.8</v>
      </c>
      <c r="T22" s="43"/>
      <c r="U22" s="43"/>
    </row>
    <row r="23" spans="2:21" s="42" customFormat="1" ht="12.75" customHeight="1">
      <c r="B23" s="39" t="s">
        <v>31</v>
      </c>
      <c r="C23" s="40">
        <v>0</v>
      </c>
      <c r="D23" s="40">
        <v>2645000</v>
      </c>
      <c r="E23" s="40">
        <v>531566</v>
      </c>
      <c r="F23" s="41">
        <v>0</v>
      </c>
      <c r="G23" s="40">
        <v>373025</v>
      </c>
      <c r="H23" s="41">
        <v>0</v>
      </c>
      <c r="I23" s="40">
        <v>303942</v>
      </c>
      <c r="J23" s="41">
        <v>11.5</v>
      </c>
      <c r="K23" s="40">
        <v>324195</v>
      </c>
      <c r="L23" s="41">
        <v>12.3</v>
      </c>
      <c r="M23" s="40">
        <v>1532728</v>
      </c>
      <c r="N23" s="41">
        <v>57.9</v>
      </c>
      <c r="O23" s="40">
        <v>224794</v>
      </c>
      <c r="P23" s="41">
        <v>76.8</v>
      </c>
      <c r="Q23" s="41">
        <v>44.2</v>
      </c>
      <c r="T23" s="43"/>
      <c r="U23" s="43"/>
    </row>
    <row r="24" spans="2:21" s="42" customFormat="1" ht="12.75" customHeight="1">
      <c r="B24" s="39" t="s">
        <v>32</v>
      </c>
      <c r="C24" s="40">
        <v>433299687</v>
      </c>
      <c r="D24" s="40">
        <v>353317556</v>
      </c>
      <c r="E24" s="40">
        <v>29949749</v>
      </c>
      <c r="F24" s="41">
        <v>6.9</v>
      </c>
      <c r="G24" s="40">
        <v>49143813</v>
      </c>
      <c r="H24" s="41">
        <v>11.3</v>
      </c>
      <c r="I24" s="40">
        <v>39540610</v>
      </c>
      <c r="J24" s="41">
        <v>11.2</v>
      </c>
      <c r="K24" s="40">
        <v>-50153922</v>
      </c>
      <c r="L24" s="41">
        <v>-14.2</v>
      </c>
      <c r="M24" s="40">
        <v>68480250</v>
      </c>
      <c r="N24" s="41">
        <v>19.4</v>
      </c>
      <c r="O24" s="40">
        <v>14765316</v>
      </c>
      <c r="P24" s="41">
        <v>45.7</v>
      </c>
      <c r="Q24" s="41">
        <v>-439.7</v>
      </c>
      <c r="T24" s="43"/>
      <c r="U24" s="43"/>
    </row>
    <row r="25" spans="2:21" s="42" customFormat="1" ht="12.75" customHeight="1">
      <c r="B25" s="39" t="s">
        <v>33</v>
      </c>
      <c r="C25" s="40">
        <v>127266933</v>
      </c>
      <c r="D25" s="40">
        <v>127108130</v>
      </c>
      <c r="E25" s="40">
        <v>72971522</v>
      </c>
      <c r="F25" s="41">
        <v>57.3</v>
      </c>
      <c r="G25" s="40">
        <v>56156537</v>
      </c>
      <c r="H25" s="41">
        <v>44.1</v>
      </c>
      <c r="I25" s="40">
        <v>28786387</v>
      </c>
      <c r="J25" s="41">
        <v>22.6</v>
      </c>
      <c r="K25" s="40">
        <v>73654944</v>
      </c>
      <c r="L25" s="41">
        <v>57.9</v>
      </c>
      <c r="M25" s="40">
        <v>231569390</v>
      </c>
      <c r="N25" s="41">
        <v>182.2</v>
      </c>
      <c r="O25" s="40">
        <v>22251676</v>
      </c>
      <c r="P25" s="41">
        <v>144</v>
      </c>
      <c r="Q25" s="41">
        <v>231</v>
      </c>
      <c r="T25" s="43"/>
      <c r="U25" s="43"/>
    </row>
    <row r="26" spans="2:21" s="42" customFormat="1" ht="12.75" customHeight="1">
      <c r="B26" s="39" t="s">
        <v>34</v>
      </c>
      <c r="C26" s="40">
        <v>65916513</v>
      </c>
      <c r="D26" s="40">
        <v>54985139</v>
      </c>
      <c r="E26" s="40">
        <v>12332381</v>
      </c>
      <c r="F26" s="41">
        <v>18.7</v>
      </c>
      <c r="G26" s="40">
        <v>9301008</v>
      </c>
      <c r="H26" s="41">
        <v>14.1</v>
      </c>
      <c r="I26" s="40">
        <v>14353146</v>
      </c>
      <c r="J26" s="41">
        <v>26.1</v>
      </c>
      <c r="K26" s="40">
        <v>3330379</v>
      </c>
      <c r="L26" s="41">
        <v>6.1</v>
      </c>
      <c r="M26" s="40">
        <v>39316914</v>
      </c>
      <c r="N26" s="41">
        <v>71.5</v>
      </c>
      <c r="O26" s="40">
        <v>702472</v>
      </c>
      <c r="P26" s="41">
        <v>60.5</v>
      </c>
      <c r="Q26" s="41">
        <v>374.1</v>
      </c>
      <c r="T26" s="43"/>
      <c r="U26" s="43"/>
    </row>
    <row r="27" spans="2:21" s="42" customFormat="1" ht="12.75" customHeight="1">
      <c r="B27" s="39" t="s">
        <v>35</v>
      </c>
      <c r="C27" s="40">
        <v>14885114497</v>
      </c>
      <c r="D27" s="40">
        <v>15642860597</v>
      </c>
      <c r="E27" s="40">
        <v>6167507524</v>
      </c>
      <c r="F27" s="41">
        <v>41.4</v>
      </c>
      <c r="G27" s="40">
        <v>3590279235</v>
      </c>
      <c r="H27" s="41">
        <v>24.1</v>
      </c>
      <c r="I27" s="40">
        <v>3736735835</v>
      </c>
      <c r="J27" s="41">
        <v>23.9</v>
      </c>
      <c r="K27" s="40">
        <v>839024928</v>
      </c>
      <c r="L27" s="41">
        <v>5.4</v>
      </c>
      <c r="M27" s="40">
        <v>14333547522</v>
      </c>
      <c r="N27" s="41">
        <v>91.6</v>
      </c>
      <c r="O27" s="40">
        <v>702779200</v>
      </c>
      <c r="P27" s="41">
        <v>93.3</v>
      </c>
      <c r="Q27" s="41">
        <v>19.4</v>
      </c>
      <c r="T27" s="43"/>
      <c r="U27" s="43"/>
    </row>
    <row r="28" spans="2:21" s="42" customFormat="1" ht="12.75" customHeight="1">
      <c r="B28" s="39" t="s">
        <v>36</v>
      </c>
      <c r="C28" s="40">
        <v>4019920895</v>
      </c>
      <c r="D28" s="40">
        <v>3992509717</v>
      </c>
      <c r="E28" s="40">
        <v>1059597956</v>
      </c>
      <c r="F28" s="41">
        <v>26.4</v>
      </c>
      <c r="G28" s="40">
        <v>1064182800</v>
      </c>
      <c r="H28" s="41">
        <v>26.5</v>
      </c>
      <c r="I28" s="40">
        <v>1139714537</v>
      </c>
      <c r="J28" s="41">
        <v>28.5</v>
      </c>
      <c r="K28" s="40">
        <v>167534768</v>
      </c>
      <c r="L28" s="41">
        <v>4.2</v>
      </c>
      <c r="M28" s="40">
        <v>3431030061</v>
      </c>
      <c r="N28" s="41">
        <v>85.9</v>
      </c>
      <c r="O28" s="40">
        <v>75541777</v>
      </c>
      <c r="P28" s="41">
        <v>61.3</v>
      </c>
      <c r="Q28" s="41">
        <v>121.8</v>
      </c>
      <c r="T28" s="43"/>
      <c r="U28" s="43"/>
    </row>
    <row r="29" spans="2:21" s="42" customFormat="1" ht="12.75" customHeight="1">
      <c r="B29" s="39" t="s">
        <v>37</v>
      </c>
      <c r="C29" s="40">
        <v>36493756</v>
      </c>
      <c r="D29" s="40">
        <v>48609763</v>
      </c>
      <c r="E29" s="40">
        <v>19767183</v>
      </c>
      <c r="F29" s="41">
        <v>54.2</v>
      </c>
      <c r="G29" s="40">
        <v>1165847</v>
      </c>
      <c r="H29" s="41">
        <v>3.2</v>
      </c>
      <c r="I29" s="40">
        <v>3108629</v>
      </c>
      <c r="J29" s="41">
        <v>6.4</v>
      </c>
      <c r="K29" s="40">
        <v>-4630261</v>
      </c>
      <c r="L29" s="41">
        <v>-9.5</v>
      </c>
      <c r="M29" s="40">
        <v>19411398</v>
      </c>
      <c r="N29" s="41">
        <v>39.9</v>
      </c>
      <c r="O29" s="40">
        <v>9196711</v>
      </c>
      <c r="P29" s="41">
        <v>68.4</v>
      </c>
      <c r="Q29" s="41">
        <v>-150.3</v>
      </c>
      <c r="T29" s="43"/>
      <c r="U29" s="43"/>
    </row>
    <row r="30" spans="2:21" s="34" customFormat="1" ht="4.5" customHeight="1">
      <c r="B30" s="31"/>
      <c r="C30" s="44"/>
      <c r="D30" s="44"/>
      <c r="E30" s="44"/>
      <c r="F30" s="33"/>
      <c r="G30" s="44"/>
      <c r="H30" s="33"/>
      <c r="I30" s="44"/>
      <c r="J30" s="33"/>
      <c r="K30" s="44"/>
      <c r="L30" s="33"/>
      <c r="M30" s="44"/>
      <c r="N30" s="33"/>
      <c r="O30" s="44"/>
      <c r="P30" s="33"/>
      <c r="Q30" s="33"/>
      <c r="T30"/>
      <c r="U30"/>
    </row>
    <row r="31" spans="2:21" s="45" customFormat="1" ht="15.75" customHeight="1">
      <c r="B31" s="35" t="s">
        <v>38</v>
      </c>
      <c r="C31" s="36">
        <v>69600281048</v>
      </c>
      <c r="D31" s="36">
        <v>70405428548</v>
      </c>
      <c r="E31" s="36">
        <v>15754656217</v>
      </c>
      <c r="F31" s="37">
        <v>22.6</v>
      </c>
      <c r="G31" s="36">
        <v>12409495481</v>
      </c>
      <c r="H31" s="37">
        <v>17.8</v>
      </c>
      <c r="I31" s="36">
        <v>13727117507</v>
      </c>
      <c r="J31" s="37">
        <v>19.5</v>
      </c>
      <c r="K31" s="36">
        <v>15468767990</v>
      </c>
      <c r="L31" s="37">
        <v>22</v>
      </c>
      <c r="M31" s="36">
        <v>57360037195</v>
      </c>
      <c r="N31" s="37">
        <v>81.5</v>
      </c>
      <c r="O31" s="36">
        <v>7890709695</v>
      </c>
      <c r="P31" s="37">
        <v>75.9</v>
      </c>
      <c r="Q31" s="37">
        <v>96</v>
      </c>
      <c r="T31" s="46"/>
      <c r="U31" s="46"/>
    </row>
    <row r="32" spans="2:21" s="42" customFormat="1" ht="12.75" customHeight="1">
      <c r="B32" s="47" t="s">
        <v>39</v>
      </c>
      <c r="C32" s="40">
        <v>20982474599</v>
      </c>
      <c r="D32" s="40">
        <v>20996885004</v>
      </c>
      <c r="E32" s="40">
        <v>4656641823</v>
      </c>
      <c r="F32" s="41">
        <v>22.2</v>
      </c>
      <c r="G32" s="40">
        <v>3779985698</v>
      </c>
      <c r="H32" s="41">
        <v>18</v>
      </c>
      <c r="I32" s="40">
        <v>4536774390</v>
      </c>
      <c r="J32" s="41">
        <v>21.6</v>
      </c>
      <c r="K32" s="40">
        <v>4961351667</v>
      </c>
      <c r="L32" s="41">
        <v>23.6</v>
      </c>
      <c r="M32" s="40">
        <v>17934753578</v>
      </c>
      <c r="N32" s="41">
        <v>85.4</v>
      </c>
      <c r="O32" s="40">
        <v>2345494503</v>
      </c>
      <c r="P32" s="41">
        <v>80.1</v>
      </c>
      <c r="Q32" s="41">
        <v>111.5</v>
      </c>
      <c r="T32" s="43"/>
      <c r="U32" s="43"/>
    </row>
    <row r="33" spans="2:21" s="42" customFormat="1" ht="12.75" customHeight="1">
      <c r="B33" s="47" t="s">
        <v>40</v>
      </c>
      <c r="C33" s="40">
        <v>818536888</v>
      </c>
      <c r="D33" s="40">
        <v>825515387</v>
      </c>
      <c r="E33" s="40">
        <v>187372629</v>
      </c>
      <c r="F33" s="41">
        <v>22.9</v>
      </c>
      <c r="G33" s="40">
        <v>161587428</v>
      </c>
      <c r="H33" s="41">
        <v>19.7</v>
      </c>
      <c r="I33" s="40">
        <v>187558248</v>
      </c>
      <c r="J33" s="41">
        <v>22.7</v>
      </c>
      <c r="K33" s="40">
        <v>215209357</v>
      </c>
      <c r="L33" s="41">
        <v>26.1</v>
      </c>
      <c r="M33" s="40">
        <v>751727662</v>
      </c>
      <c r="N33" s="41">
        <v>91.1</v>
      </c>
      <c r="O33" s="40">
        <v>165447407</v>
      </c>
      <c r="P33" s="41">
        <v>90.5</v>
      </c>
      <c r="Q33" s="41">
        <v>30.1</v>
      </c>
      <c r="T33" s="43"/>
      <c r="U33" s="43"/>
    </row>
    <row r="34" spans="2:21" s="42" customFormat="1" ht="12.75" customHeight="1">
      <c r="B34" s="47" t="s">
        <v>41</v>
      </c>
      <c r="C34" s="40">
        <v>2119267580</v>
      </c>
      <c r="D34" s="40">
        <v>2169609949</v>
      </c>
      <c r="E34" s="40">
        <v>334986726</v>
      </c>
      <c r="F34" s="41">
        <v>15.8</v>
      </c>
      <c r="G34" s="40">
        <v>245628995</v>
      </c>
      <c r="H34" s="41">
        <v>11.6</v>
      </c>
      <c r="I34" s="40">
        <v>115579489</v>
      </c>
      <c r="J34" s="41">
        <v>5.3</v>
      </c>
      <c r="K34" s="40">
        <v>28966035</v>
      </c>
      <c r="L34" s="41">
        <v>1.3</v>
      </c>
      <c r="M34" s="40">
        <v>725161245</v>
      </c>
      <c r="N34" s="41">
        <v>33.4</v>
      </c>
      <c r="O34" s="40">
        <v>159336712</v>
      </c>
      <c r="P34" s="41">
        <v>38.2</v>
      </c>
      <c r="Q34" s="41">
        <v>-81.8</v>
      </c>
      <c r="T34" s="43"/>
      <c r="U34" s="43"/>
    </row>
    <row r="35" spans="2:21" s="42" customFormat="1" ht="12.75" customHeight="1">
      <c r="B35" s="47" t="s">
        <v>42</v>
      </c>
      <c r="C35" s="40">
        <v>5840457088</v>
      </c>
      <c r="D35" s="40">
        <v>6061429470</v>
      </c>
      <c r="E35" s="40">
        <v>962824137</v>
      </c>
      <c r="F35" s="41">
        <v>16.5</v>
      </c>
      <c r="G35" s="40">
        <v>898023789</v>
      </c>
      <c r="H35" s="41">
        <v>15.4</v>
      </c>
      <c r="I35" s="40">
        <v>1202993315</v>
      </c>
      <c r="J35" s="41">
        <v>19.8</v>
      </c>
      <c r="K35" s="40">
        <v>1176632194</v>
      </c>
      <c r="L35" s="41">
        <v>19.4</v>
      </c>
      <c r="M35" s="40">
        <v>4240473435</v>
      </c>
      <c r="N35" s="41">
        <v>70</v>
      </c>
      <c r="O35" s="40">
        <v>683498867</v>
      </c>
      <c r="P35" s="41">
        <v>69.9</v>
      </c>
      <c r="Q35" s="41">
        <v>72.1</v>
      </c>
      <c r="T35" s="43"/>
      <c r="U35" s="43"/>
    </row>
    <row r="36" spans="2:21" s="42" customFormat="1" ht="12.75" customHeight="1">
      <c r="B36" s="47" t="s">
        <v>43</v>
      </c>
      <c r="C36" s="40">
        <v>1197520890</v>
      </c>
      <c r="D36" s="40">
        <v>1218437107</v>
      </c>
      <c r="E36" s="40">
        <v>302511723</v>
      </c>
      <c r="F36" s="41">
        <v>25.3</v>
      </c>
      <c r="G36" s="40">
        <v>221102776</v>
      </c>
      <c r="H36" s="41">
        <v>18.5</v>
      </c>
      <c r="I36" s="40">
        <v>220679970</v>
      </c>
      <c r="J36" s="41">
        <v>18.1</v>
      </c>
      <c r="K36" s="40">
        <v>262213540</v>
      </c>
      <c r="L36" s="41">
        <v>21.5</v>
      </c>
      <c r="M36" s="40">
        <v>1006508009</v>
      </c>
      <c r="N36" s="41">
        <v>82.6</v>
      </c>
      <c r="O36" s="40">
        <v>58110567</v>
      </c>
      <c r="P36" s="41">
        <v>56.9</v>
      </c>
      <c r="Q36" s="41">
        <v>351.2</v>
      </c>
      <c r="T36" s="43"/>
      <c r="U36" s="43"/>
    </row>
    <row r="37" spans="2:21" s="42" customFormat="1" ht="12.75" customHeight="1">
      <c r="B37" s="47" t="s">
        <v>44</v>
      </c>
      <c r="C37" s="40">
        <v>19917743582</v>
      </c>
      <c r="D37" s="40">
        <v>19868912459</v>
      </c>
      <c r="E37" s="40">
        <v>5670605366</v>
      </c>
      <c r="F37" s="41">
        <v>28.5</v>
      </c>
      <c r="G37" s="40">
        <v>3306645669</v>
      </c>
      <c r="H37" s="41">
        <v>16.6</v>
      </c>
      <c r="I37" s="40">
        <v>3628351095</v>
      </c>
      <c r="J37" s="41">
        <v>18.3</v>
      </c>
      <c r="K37" s="40">
        <v>4817443813</v>
      </c>
      <c r="L37" s="41">
        <v>24.2</v>
      </c>
      <c r="M37" s="40">
        <v>17423045943</v>
      </c>
      <c r="N37" s="41">
        <v>87.7</v>
      </c>
      <c r="O37" s="40">
        <v>1859669036</v>
      </c>
      <c r="P37" s="41">
        <v>76.6</v>
      </c>
      <c r="Q37" s="41">
        <v>159</v>
      </c>
      <c r="T37" s="43"/>
      <c r="U37" s="43"/>
    </row>
    <row r="38" spans="2:21" s="42" customFormat="1" ht="12.75" customHeight="1">
      <c r="B38" s="47" t="s">
        <v>45</v>
      </c>
      <c r="C38" s="40">
        <v>1837517667</v>
      </c>
      <c r="D38" s="40">
        <v>1915206165</v>
      </c>
      <c r="E38" s="40">
        <v>415923094</v>
      </c>
      <c r="F38" s="41">
        <v>22.6</v>
      </c>
      <c r="G38" s="40">
        <v>299461422</v>
      </c>
      <c r="H38" s="41">
        <v>16.3</v>
      </c>
      <c r="I38" s="40">
        <v>410620657</v>
      </c>
      <c r="J38" s="41">
        <v>21.4</v>
      </c>
      <c r="K38" s="40">
        <v>331364410</v>
      </c>
      <c r="L38" s="41">
        <v>17.3</v>
      </c>
      <c r="M38" s="40">
        <v>1457369583</v>
      </c>
      <c r="N38" s="41">
        <v>76.1</v>
      </c>
      <c r="O38" s="40">
        <v>193867357</v>
      </c>
      <c r="P38" s="41">
        <v>68.7</v>
      </c>
      <c r="Q38" s="41">
        <v>70.9</v>
      </c>
      <c r="T38" s="43"/>
      <c r="U38" s="43"/>
    </row>
    <row r="39" spans="2:21" s="42" customFormat="1" ht="12.75" customHeight="1">
      <c r="B39" s="47" t="s">
        <v>46</v>
      </c>
      <c r="C39" s="40">
        <v>9536705983</v>
      </c>
      <c r="D39" s="40">
        <v>10368498134</v>
      </c>
      <c r="E39" s="40">
        <v>1948165853</v>
      </c>
      <c r="F39" s="41">
        <v>20.4</v>
      </c>
      <c r="G39" s="40">
        <v>2134584221</v>
      </c>
      <c r="H39" s="41">
        <v>22.4</v>
      </c>
      <c r="I39" s="40">
        <v>2140752835</v>
      </c>
      <c r="J39" s="41">
        <v>20.6</v>
      </c>
      <c r="K39" s="40">
        <v>2242475472</v>
      </c>
      <c r="L39" s="41">
        <v>21.6</v>
      </c>
      <c r="M39" s="40">
        <v>8465978381</v>
      </c>
      <c r="N39" s="41">
        <v>81.7</v>
      </c>
      <c r="O39" s="40">
        <v>1318069814</v>
      </c>
      <c r="P39" s="41">
        <v>78.9</v>
      </c>
      <c r="Q39" s="41">
        <v>70.1</v>
      </c>
      <c r="T39" s="43"/>
      <c r="U39" s="43"/>
    </row>
    <row r="40" spans="2:21" s="42" customFormat="1" ht="12.75" customHeight="1">
      <c r="B40" s="47" t="s">
        <v>35</v>
      </c>
      <c r="C40" s="40">
        <v>856950404</v>
      </c>
      <c r="D40" s="40">
        <v>945048231</v>
      </c>
      <c r="E40" s="40">
        <v>175926044</v>
      </c>
      <c r="F40" s="41">
        <v>20.5</v>
      </c>
      <c r="G40" s="40">
        <v>166631492</v>
      </c>
      <c r="H40" s="41">
        <v>19.4</v>
      </c>
      <c r="I40" s="40">
        <v>188036558</v>
      </c>
      <c r="J40" s="41">
        <v>19.9</v>
      </c>
      <c r="K40" s="40">
        <v>286918392</v>
      </c>
      <c r="L40" s="41">
        <v>30.4</v>
      </c>
      <c r="M40" s="40">
        <v>817512486</v>
      </c>
      <c r="N40" s="41">
        <v>86.5</v>
      </c>
      <c r="O40" s="40">
        <v>97404625</v>
      </c>
      <c r="P40" s="41">
        <v>70.7</v>
      </c>
      <c r="Q40" s="41">
        <v>194.6</v>
      </c>
      <c r="T40" s="43"/>
      <c r="U40" s="43"/>
    </row>
    <row r="41" spans="2:21" s="42" customFormat="1" ht="12.75" customHeight="1">
      <c r="B41" s="47" t="s">
        <v>47</v>
      </c>
      <c r="C41" s="40">
        <v>6411050601</v>
      </c>
      <c r="D41" s="40">
        <v>5955154876</v>
      </c>
      <c r="E41" s="40">
        <v>1109392215</v>
      </c>
      <c r="F41" s="41">
        <v>17.3</v>
      </c>
      <c r="G41" s="40">
        <v>1190263981</v>
      </c>
      <c r="H41" s="41">
        <v>18.6</v>
      </c>
      <c r="I41" s="40">
        <v>1125763283</v>
      </c>
      <c r="J41" s="41">
        <v>18.9</v>
      </c>
      <c r="K41" s="40">
        <v>1117414407</v>
      </c>
      <c r="L41" s="41">
        <v>18.8</v>
      </c>
      <c r="M41" s="40">
        <v>4542833886</v>
      </c>
      <c r="N41" s="41">
        <v>76.3</v>
      </c>
      <c r="O41" s="40">
        <v>935260056</v>
      </c>
      <c r="P41" s="41">
        <v>76.9</v>
      </c>
      <c r="Q41" s="41">
        <v>19.5</v>
      </c>
      <c r="T41" s="43"/>
      <c r="U41" s="43"/>
    </row>
    <row r="42" spans="2:21" s="42" customFormat="1" ht="12.75" customHeight="1">
      <c r="B42" s="48" t="s">
        <v>48</v>
      </c>
      <c r="C42" s="40">
        <v>82055766</v>
      </c>
      <c r="D42" s="40">
        <v>80731766</v>
      </c>
      <c r="E42" s="40">
        <v>-9693393</v>
      </c>
      <c r="F42" s="41">
        <v>-11.8</v>
      </c>
      <c r="G42" s="40">
        <v>5580010</v>
      </c>
      <c r="H42" s="41">
        <v>6.8</v>
      </c>
      <c r="I42" s="40">
        <v>-29992333</v>
      </c>
      <c r="J42" s="41">
        <v>-37.2</v>
      </c>
      <c r="K42" s="40">
        <v>28778703</v>
      </c>
      <c r="L42" s="41">
        <v>35.6</v>
      </c>
      <c r="M42" s="40">
        <v>-5327013</v>
      </c>
      <c r="N42" s="41">
        <v>-6.6</v>
      </c>
      <c r="O42" s="40">
        <v>74550751</v>
      </c>
      <c r="P42" s="41">
        <v>308.8</v>
      </c>
      <c r="Q42" s="41">
        <v>-61.4</v>
      </c>
      <c r="T42" s="43"/>
      <c r="U42" s="43"/>
    </row>
    <row r="43" spans="2:17" ht="4.5" customHeight="1">
      <c r="B43" s="49"/>
      <c r="C43" s="50"/>
      <c r="D43" s="50"/>
      <c r="E43" s="50"/>
      <c r="F43" s="51"/>
      <c r="G43" s="50"/>
      <c r="H43" s="51"/>
      <c r="I43" s="50"/>
      <c r="J43" s="51"/>
      <c r="K43" s="50"/>
      <c r="L43" s="51"/>
      <c r="M43" s="50"/>
      <c r="N43" s="51"/>
      <c r="O43" s="50"/>
      <c r="P43" s="51"/>
      <c r="Q43" s="51"/>
    </row>
    <row r="44" spans="2:21" s="34" customFormat="1" ht="15.75" customHeight="1">
      <c r="B44" s="52" t="s">
        <v>49</v>
      </c>
      <c r="C44" s="53">
        <v>-749253244</v>
      </c>
      <c r="D44" s="53">
        <v>-977605396</v>
      </c>
      <c r="E44" s="53">
        <v>5103509621</v>
      </c>
      <c r="F44" s="54"/>
      <c r="G44" s="53">
        <v>-50977042</v>
      </c>
      <c r="H44" s="54"/>
      <c r="I44" s="53">
        <v>1880233828</v>
      </c>
      <c r="J44" s="54"/>
      <c r="K44" s="53">
        <v>-3545027742</v>
      </c>
      <c r="L44" s="54"/>
      <c r="M44" s="53">
        <v>3387738665</v>
      </c>
      <c r="N44" s="54"/>
      <c r="O44" s="53">
        <v>-2588640755</v>
      </c>
      <c r="P44" s="54"/>
      <c r="Q44" s="54"/>
      <c r="R44" s="55"/>
      <c r="T44"/>
      <c r="U44"/>
    </row>
    <row r="45" spans="2:21" s="42" customFormat="1" ht="13.5" customHeight="1">
      <c r="B45" s="39" t="s">
        <v>50</v>
      </c>
      <c r="C45" s="40">
        <v>8092209617</v>
      </c>
      <c r="D45" s="40">
        <v>7967368449</v>
      </c>
      <c r="E45" s="40">
        <v>444854604</v>
      </c>
      <c r="F45" s="41">
        <v>5.5</v>
      </c>
      <c r="G45" s="40">
        <v>1211665649</v>
      </c>
      <c r="H45" s="41">
        <v>15</v>
      </c>
      <c r="I45" s="40">
        <v>993324809</v>
      </c>
      <c r="J45" s="41">
        <v>12.5</v>
      </c>
      <c r="K45" s="40">
        <v>1874068431</v>
      </c>
      <c r="L45" s="41">
        <v>23.5</v>
      </c>
      <c r="M45" s="40">
        <v>4523913493</v>
      </c>
      <c r="N45" s="41">
        <v>56.8</v>
      </c>
      <c r="O45" s="40">
        <v>903129794</v>
      </c>
      <c r="P45" s="41">
        <v>40.5</v>
      </c>
      <c r="Q45" s="41">
        <v>107.5</v>
      </c>
      <c r="T45" s="43"/>
      <c r="U45" s="43"/>
    </row>
    <row r="46" spans="2:21" s="42" customFormat="1" ht="13.5" customHeight="1">
      <c r="B46" s="39" t="s">
        <v>51</v>
      </c>
      <c r="C46" s="40">
        <v>70068010</v>
      </c>
      <c r="D46" s="40">
        <v>98122157</v>
      </c>
      <c r="E46" s="40">
        <v>20353759</v>
      </c>
      <c r="F46" s="41">
        <v>29</v>
      </c>
      <c r="G46" s="40">
        <v>9653295</v>
      </c>
      <c r="H46" s="41">
        <v>13.8</v>
      </c>
      <c r="I46" s="40">
        <v>9345276</v>
      </c>
      <c r="J46" s="41">
        <v>9.5</v>
      </c>
      <c r="K46" s="40">
        <v>1915573</v>
      </c>
      <c r="L46" s="41">
        <v>2</v>
      </c>
      <c r="M46" s="40">
        <v>41267903</v>
      </c>
      <c r="N46" s="41">
        <v>42.1</v>
      </c>
      <c r="O46" s="40">
        <v>43453607</v>
      </c>
      <c r="P46" s="41">
        <v>182.3</v>
      </c>
      <c r="Q46" s="41">
        <v>-95.6</v>
      </c>
      <c r="T46" s="43"/>
      <c r="U46" s="43"/>
    </row>
    <row r="47" spans="2:21" s="42" customFormat="1" ht="13.5" customHeight="1">
      <c r="B47" s="39" t="s">
        <v>52</v>
      </c>
      <c r="C47" s="40">
        <v>8275380</v>
      </c>
      <c r="D47" s="40">
        <v>13082154</v>
      </c>
      <c r="E47" s="40">
        <v>1883139</v>
      </c>
      <c r="F47" s="41">
        <v>22.8</v>
      </c>
      <c r="G47" s="40">
        <v>1383374</v>
      </c>
      <c r="H47" s="41">
        <v>16.7</v>
      </c>
      <c r="I47" s="40">
        <v>5518107</v>
      </c>
      <c r="J47" s="41">
        <v>42.2</v>
      </c>
      <c r="K47" s="40">
        <v>13414673</v>
      </c>
      <c r="L47" s="41">
        <v>102.5</v>
      </c>
      <c r="M47" s="40">
        <v>22199293</v>
      </c>
      <c r="N47" s="41">
        <v>169.7</v>
      </c>
      <c r="O47" s="40">
        <v>951015</v>
      </c>
      <c r="P47" s="41">
        <v>11.2</v>
      </c>
      <c r="Q47" s="41">
        <v>1310.6</v>
      </c>
      <c r="T47" s="43"/>
      <c r="U47" s="43"/>
    </row>
    <row r="48" spans="2:21" s="34" customFormat="1" ht="30.75" customHeight="1">
      <c r="B48" s="56" t="s">
        <v>53</v>
      </c>
      <c r="C48" s="53">
        <v>7421299763</v>
      </c>
      <c r="D48" s="53">
        <v>7100967364</v>
      </c>
      <c r="E48" s="53">
        <v>5570601123</v>
      </c>
      <c r="F48" s="54"/>
      <c r="G48" s="53">
        <v>1171725276</v>
      </c>
      <c r="H48" s="54"/>
      <c r="I48" s="53">
        <v>2888422020</v>
      </c>
      <c r="J48" s="54"/>
      <c r="K48" s="53">
        <v>-1655629065</v>
      </c>
      <c r="L48" s="54"/>
      <c r="M48" s="53">
        <v>7975119354</v>
      </c>
      <c r="N48" s="54"/>
      <c r="O48" s="53">
        <v>-1641106339</v>
      </c>
      <c r="P48" s="54"/>
      <c r="Q48" s="54"/>
      <c r="R48" s="57"/>
      <c r="T48"/>
      <c r="U48"/>
    </row>
    <row r="49" spans="2:21" s="42" customFormat="1" ht="13.5" customHeight="1">
      <c r="B49" s="48" t="s">
        <v>54</v>
      </c>
      <c r="C49" s="40">
        <v>0</v>
      </c>
      <c r="D49" s="40">
        <v>0</v>
      </c>
      <c r="E49" s="40">
        <v>0</v>
      </c>
      <c r="F49" s="41">
        <v>0</v>
      </c>
      <c r="G49" s="40">
        <v>0</v>
      </c>
      <c r="H49" s="41">
        <v>0</v>
      </c>
      <c r="I49" s="40">
        <v>0</v>
      </c>
      <c r="J49" s="41">
        <v>0</v>
      </c>
      <c r="K49" s="40">
        <v>0</v>
      </c>
      <c r="L49" s="41">
        <v>0</v>
      </c>
      <c r="M49" s="40">
        <v>0</v>
      </c>
      <c r="N49" s="41">
        <v>0</v>
      </c>
      <c r="O49" s="40">
        <v>0</v>
      </c>
      <c r="P49" s="41">
        <v>0</v>
      </c>
      <c r="Q49" s="41">
        <v>0</v>
      </c>
      <c r="T49" s="43"/>
      <c r="U49" s="43"/>
    </row>
    <row r="50" spans="2:21" s="34" customFormat="1" ht="15.75" customHeight="1">
      <c r="B50" s="52" t="s">
        <v>55</v>
      </c>
      <c r="C50" s="53">
        <v>7421299763</v>
      </c>
      <c r="D50" s="53">
        <v>7100967364</v>
      </c>
      <c r="E50" s="53">
        <v>5570601123</v>
      </c>
      <c r="F50" s="54"/>
      <c r="G50" s="53">
        <v>1171725276</v>
      </c>
      <c r="H50" s="54"/>
      <c r="I50" s="53">
        <v>2888422020</v>
      </c>
      <c r="J50" s="54"/>
      <c r="K50" s="53">
        <v>-1655629065</v>
      </c>
      <c r="L50" s="54"/>
      <c r="M50" s="53">
        <v>7975119354</v>
      </c>
      <c r="N50" s="54"/>
      <c r="O50" s="53">
        <v>-1641106339</v>
      </c>
      <c r="P50" s="54"/>
      <c r="Q50" s="54"/>
      <c r="R50" s="55"/>
      <c r="T50"/>
      <c r="U50"/>
    </row>
    <row r="51" spans="2:21" s="42" customFormat="1" ht="13.5" customHeight="1">
      <c r="B51" s="39" t="s">
        <v>56</v>
      </c>
      <c r="C51" s="40">
        <v>0</v>
      </c>
      <c r="D51" s="40">
        <v>0</v>
      </c>
      <c r="E51" s="40">
        <v>0</v>
      </c>
      <c r="F51" s="41">
        <v>0</v>
      </c>
      <c r="G51" s="40">
        <v>0</v>
      </c>
      <c r="H51" s="41">
        <v>0</v>
      </c>
      <c r="I51" s="40">
        <v>0</v>
      </c>
      <c r="J51" s="41">
        <v>0</v>
      </c>
      <c r="K51" s="40">
        <v>0</v>
      </c>
      <c r="L51" s="41">
        <v>0</v>
      </c>
      <c r="M51" s="40">
        <v>0</v>
      </c>
      <c r="N51" s="41">
        <v>0</v>
      </c>
      <c r="O51" s="40">
        <v>0</v>
      </c>
      <c r="P51" s="41">
        <v>0</v>
      </c>
      <c r="Q51" s="41">
        <v>0</v>
      </c>
      <c r="T51" s="43"/>
      <c r="U51" s="43"/>
    </row>
    <row r="52" spans="2:21" s="34" customFormat="1" ht="15.75" customHeight="1">
      <c r="B52" s="52" t="s">
        <v>57</v>
      </c>
      <c r="C52" s="53">
        <v>7421299763</v>
      </c>
      <c r="D52" s="53">
        <v>7100967364</v>
      </c>
      <c r="E52" s="53">
        <v>5570601123</v>
      </c>
      <c r="F52" s="54"/>
      <c r="G52" s="53">
        <v>1171725276</v>
      </c>
      <c r="H52" s="54"/>
      <c r="I52" s="53">
        <v>2888422020</v>
      </c>
      <c r="J52" s="54"/>
      <c r="K52" s="53">
        <v>-1655629065</v>
      </c>
      <c r="L52" s="54"/>
      <c r="M52" s="53">
        <v>7975119354</v>
      </c>
      <c r="N52" s="54"/>
      <c r="O52" s="53">
        <v>-1641106339</v>
      </c>
      <c r="P52" s="54"/>
      <c r="Q52" s="54"/>
      <c r="R52" s="55"/>
      <c r="T52"/>
      <c r="U52"/>
    </row>
    <row r="53" spans="2:21" s="42" customFormat="1" ht="13.5" customHeight="1">
      <c r="B53" s="39" t="s">
        <v>58</v>
      </c>
      <c r="C53" s="40">
        <v>0</v>
      </c>
      <c r="D53" s="40">
        <v>0</v>
      </c>
      <c r="E53" s="40">
        <v>0</v>
      </c>
      <c r="F53" s="41">
        <v>0</v>
      </c>
      <c r="G53" s="40">
        <v>0</v>
      </c>
      <c r="H53" s="41">
        <v>0</v>
      </c>
      <c r="I53" s="40">
        <v>0</v>
      </c>
      <c r="J53" s="41">
        <v>0</v>
      </c>
      <c r="K53" s="40">
        <v>0</v>
      </c>
      <c r="L53" s="41">
        <v>0</v>
      </c>
      <c r="M53" s="40">
        <v>0</v>
      </c>
      <c r="N53" s="41">
        <v>0</v>
      </c>
      <c r="O53" s="40">
        <v>0</v>
      </c>
      <c r="P53" s="41">
        <v>0</v>
      </c>
      <c r="Q53" s="41">
        <v>0</v>
      </c>
      <c r="T53" s="43"/>
      <c r="U53" s="43"/>
    </row>
    <row r="54" spans="2:21" s="34" customFormat="1" ht="15.75" customHeight="1">
      <c r="B54" s="52" t="s">
        <v>59</v>
      </c>
      <c r="C54" s="53">
        <v>7421299763</v>
      </c>
      <c r="D54" s="53">
        <v>7100967364</v>
      </c>
      <c r="E54" s="53">
        <v>5570601123</v>
      </c>
      <c r="F54" s="54"/>
      <c r="G54" s="53">
        <v>1171725276</v>
      </c>
      <c r="H54" s="54"/>
      <c r="I54" s="53">
        <v>2888422020</v>
      </c>
      <c r="J54" s="54"/>
      <c r="K54" s="53">
        <v>-1655629065</v>
      </c>
      <c r="L54" s="54"/>
      <c r="M54" s="53">
        <v>7975119354</v>
      </c>
      <c r="N54" s="54"/>
      <c r="O54" s="53">
        <v>-1641106339</v>
      </c>
      <c r="P54" s="54"/>
      <c r="Q54" s="54"/>
      <c r="R54" s="55"/>
      <c r="T54"/>
      <c r="U54"/>
    </row>
    <row r="55" spans="2:21" s="34" customFormat="1" ht="15"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0"/>
      <c r="N55" s="60"/>
      <c r="O55" s="60"/>
      <c r="P55" s="60"/>
      <c r="Q55" s="60"/>
      <c r="T55"/>
      <c r="U55"/>
    </row>
    <row r="56" spans="2:21" s="34" customFormat="1" ht="18">
      <c r="B56" s="8" t="s">
        <v>60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T56"/>
      <c r="U56"/>
    </row>
    <row r="57" spans="2:17" ht="15" customHeight="1">
      <c r="B57" s="9"/>
      <c r="C57" s="10" t="s">
        <v>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  <c r="O57" s="61" t="s">
        <v>4</v>
      </c>
      <c r="P57" s="62"/>
      <c r="Q57" s="15" t="s">
        <v>5</v>
      </c>
    </row>
    <row r="58" spans="2:22" ht="15" customHeight="1">
      <c r="B58" s="16"/>
      <c r="C58" s="63" t="s">
        <v>6</v>
      </c>
      <c r="D58" s="64"/>
      <c r="E58" s="63" t="s">
        <v>7</v>
      </c>
      <c r="F58" s="63"/>
      <c r="G58" s="63" t="s">
        <v>8</v>
      </c>
      <c r="H58" s="63"/>
      <c r="I58" s="63" t="s">
        <v>9</v>
      </c>
      <c r="J58" s="63"/>
      <c r="K58" s="63" t="s">
        <v>10</v>
      </c>
      <c r="L58" s="63"/>
      <c r="M58" s="63" t="s">
        <v>11</v>
      </c>
      <c r="N58" s="63"/>
      <c r="O58" s="63" t="s">
        <v>10</v>
      </c>
      <c r="P58" s="65"/>
      <c r="Q58" s="20"/>
      <c r="T58" s="4"/>
      <c r="V58"/>
    </row>
    <row r="59" spans="2:17" ht="54.75" customHeight="1">
      <c r="B59" s="26" t="s">
        <v>12</v>
      </c>
      <c r="C59" s="23" t="s">
        <v>13</v>
      </c>
      <c r="D59" s="23" t="s">
        <v>14</v>
      </c>
      <c r="E59" s="23" t="s">
        <v>15</v>
      </c>
      <c r="F59" s="24" t="s">
        <v>16</v>
      </c>
      <c r="G59" s="23" t="s">
        <v>15</v>
      </c>
      <c r="H59" s="24" t="s">
        <v>17</v>
      </c>
      <c r="I59" s="23" t="s">
        <v>15</v>
      </c>
      <c r="J59" s="24" t="s">
        <v>18</v>
      </c>
      <c r="K59" s="23" t="s">
        <v>15</v>
      </c>
      <c r="L59" s="24" t="s">
        <v>19</v>
      </c>
      <c r="M59" s="23" t="s">
        <v>15</v>
      </c>
      <c r="N59" s="24" t="s">
        <v>20</v>
      </c>
      <c r="O59" s="23" t="s">
        <v>15</v>
      </c>
      <c r="P59" s="24" t="s">
        <v>20</v>
      </c>
      <c r="Q59" s="25"/>
    </row>
    <row r="60" spans="2:17" ht="4.5" customHeight="1">
      <c r="B60" s="66"/>
      <c r="C60" s="27"/>
      <c r="D60" s="27"/>
      <c r="E60" s="27"/>
      <c r="F60" s="28"/>
      <c r="G60" s="27"/>
      <c r="H60" s="28"/>
      <c r="I60" s="27"/>
      <c r="J60" s="28"/>
      <c r="K60" s="27"/>
      <c r="L60" s="28"/>
      <c r="M60" s="27"/>
      <c r="N60" s="28"/>
      <c r="O60" s="29"/>
      <c r="P60" s="30"/>
      <c r="Q60" s="30"/>
    </row>
    <row r="61" spans="2:21" s="34" customFormat="1" ht="15.75" customHeight="1">
      <c r="B61" s="31" t="s">
        <v>61</v>
      </c>
      <c r="C61" s="32"/>
      <c r="D61" s="32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3"/>
      <c r="T61"/>
      <c r="U61"/>
    </row>
    <row r="62" spans="2:21" s="38" customFormat="1" ht="15.75" customHeight="1">
      <c r="B62" s="35" t="s">
        <v>62</v>
      </c>
      <c r="C62" s="36">
        <v>13415299036</v>
      </c>
      <c r="D62" s="36">
        <v>9297949836</v>
      </c>
      <c r="E62" s="36">
        <v>16797252904</v>
      </c>
      <c r="F62" s="37">
        <v>125.2</v>
      </c>
      <c r="G62" s="36">
        <v>4543981511</v>
      </c>
      <c r="H62" s="37">
        <v>33.9</v>
      </c>
      <c r="I62" s="36">
        <v>1793963277</v>
      </c>
      <c r="J62" s="37">
        <v>19.3</v>
      </c>
      <c r="K62" s="36">
        <v>2157148147</v>
      </c>
      <c r="L62" s="37">
        <v>23.2</v>
      </c>
      <c r="M62" s="36">
        <v>25292345839</v>
      </c>
      <c r="N62" s="37">
        <v>272</v>
      </c>
      <c r="O62" s="36">
        <v>1649574818</v>
      </c>
      <c r="P62" s="37">
        <v>43.4</v>
      </c>
      <c r="Q62" s="37">
        <v>30.8</v>
      </c>
      <c r="T62"/>
      <c r="U62"/>
    </row>
    <row r="63" spans="2:17" ht="12.75" customHeight="1">
      <c r="B63" s="67" t="s">
        <v>63</v>
      </c>
      <c r="C63" s="50">
        <v>9218123391</v>
      </c>
      <c r="D63" s="50">
        <v>7011176446</v>
      </c>
      <c r="E63" s="50">
        <v>6820371031</v>
      </c>
      <c r="F63" s="51">
        <v>74</v>
      </c>
      <c r="G63" s="50">
        <v>4134103727</v>
      </c>
      <c r="H63" s="51">
        <v>44.8</v>
      </c>
      <c r="I63" s="50">
        <v>1373905565</v>
      </c>
      <c r="J63" s="51">
        <v>19.6</v>
      </c>
      <c r="K63" s="50">
        <v>1786971153</v>
      </c>
      <c r="L63" s="51">
        <v>25.5</v>
      </c>
      <c r="M63" s="50">
        <v>14115351476</v>
      </c>
      <c r="N63" s="51">
        <v>201.3</v>
      </c>
      <c r="O63" s="50">
        <v>1241339782</v>
      </c>
      <c r="P63" s="51">
        <v>48.7</v>
      </c>
      <c r="Q63" s="51">
        <v>44</v>
      </c>
    </row>
    <row r="64" spans="2:17" ht="12.75" customHeight="1">
      <c r="B64" s="67" t="s">
        <v>64</v>
      </c>
      <c r="C64" s="50">
        <v>717235118</v>
      </c>
      <c r="D64" s="50">
        <v>686215069</v>
      </c>
      <c r="E64" s="50">
        <v>31482747</v>
      </c>
      <c r="F64" s="51">
        <v>4.4</v>
      </c>
      <c r="G64" s="50">
        <v>29776146</v>
      </c>
      <c r="H64" s="51">
        <v>4.2</v>
      </c>
      <c r="I64" s="50">
        <v>32121284</v>
      </c>
      <c r="J64" s="51">
        <v>4.7</v>
      </c>
      <c r="K64" s="50">
        <v>59232667</v>
      </c>
      <c r="L64" s="51">
        <v>8.6</v>
      </c>
      <c r="M64" s="50">
        <v>152612844</v>
      </c>
      <c r="N64" s="51">
        <v>22.2</v>
      </c>
      <c r="O64" s="50">
        <v>67007242</v>
      </c>
      <c r="P64" s="51">
        <v>37</v>
      </c>
      <c r="Q64" s="51">
        <v>-11.6</v>
      </c>
    </row>
    <row r="65" spans="2:17" ht="12.75" customHeight="1">
      <c r="B65" s="67" t="s">
        <v>65</v>
      </c>
      <c r="C65" s="50">
        <v>225000</v>
      </c>
      <c r="D65" s="50">
        <v>13828670</v>
      </c>
      <c r="E65" s="50">
        <v>0</v>
      </c>
      <c r="F65" s="51">
        <v>0</v>
      </c>
      <c r="G65" s="50">
        <v>0</v>
      </c>
      <c r="H65" s="51">
        <v>0</v>
      </c>
      <c r="I65" s="50">
        <v>0</v>
      </c>
      <c r="J65" s="51">
        <v>0</v>
      </c>
      <c r="K65" s="50">
        <v>0</v>
      </c>
      <c r="L65" s="51">
        <v>0</v>
      </c>
      <c r="M65" s="50">
        <v>0</v>
      </c>
      <c r="N65" s="51">
        <v>0</v>
      </c>
      <c r="O65" s="50">
        <v>0</v>
      </c>
      <c r="P65" s="51">
        <v>0</v>
      </c>
      <c r="Q65" s="51">
        <v>0</v>
      </c>
    </row>
    <row r="66" spans="2:17" ht="12.75" customHeight="1">
      <c r="B66" s="67" t="s">
        <v>51</v>
      </c>
      <c r="C66" s="50">
        <v>11884183</v>
      </c>
      <c r="D66" s="50">
        <v>15509514</v>
      </c>
      <c r="E66" s="50">
        <v>2739484</v>
      </c>
      <c r="F66" s="51">
        <v>23.1</v>
      </c>
      <c r="G66" s="50">
        <v>627131</v>
      </c>
      <c r="H66" s="51">
        <v>5.3</v>
      </c>
      <c r="I66" s="50">
        <v>897712</v>
      </c>
      <c r="J66" s="51">
        <v>5.8</v>
      </c>
      <c r="K66" s="50">
        <v>786281</v>
      </c>
      <c r="L66" s="51">
        <v>5.1</v>
      </c>
      <c r="M66" s="50">
        <v>5050608</v>
      </c>
      <c r="N66" s="51">
        <v>32.6</v>
      </c>
      <c r="O66" s="50">
        <v>18490460</v>
      </c>
      <c r="P66" s="51">
        <v>157.2</v>
      </c>
      <c r="Q66" s="51">
        <v>-95.7</v>
      </c>
    </row>
    <row r="67" spans="2:17" ht="12.75" customHeight="1">
      <c r="B67" s="68" t="s">
        <v>66</v>
      </c>
      <c r="C67" s="69">
        <v>9947467692</v>
      </c>
      <c r="D67" s="69">
        <v>7726729699</v>
      </c>
      <c r="E67" s="69">
        <v>6854593262</v>
      </c>
      <c r="F67" s="70">
        <v>68.9</v>
      </c>
      <c r="G67" s="69">
        <v>4164507004</v>
      </c>
      <c r="H67" s="70">
        <v>41.9</v>
      </c>
      <c r="I67" s="69">
        <v>1406924561</v>
      </c>
      <c r="J67" s="70">
        <v>18.2</v>
      </c>
      <c r="K67" s="69">
        <v>1846990101</v>
      </c>
      <c r="L67" s="70">
        <v>23.9</v>
      </c>
      <c r="M67" s="69">
        <v>14273014928</v>
      </c>
      <c r="N67" s="70">
        <v>184.7</v>
      </c>
      <c r="O67" s="69">
        <v>1326837484</v>
      </c>
      <c r="P67" s="70">
        <v>48.2</v>
      </c>
      <c r="Q67" s="70">
        <v>39.2</v>
      </c>
    </row>
    <row r="68" spans="2:17" ht="12.75" customHeight="1">
      <c r="B68" s="39" t="s">
        <v>67</v>
      </c>
      <c r="C68" s="50">
        <v>1788563524</v>
      </c>
      <c r="D68" s="50">
        <v>265488045</v>
      </c>
      <c r="E68" s="50">
        <v>162292931</v>
      </c>
      <c r="F68" s="51">
        <v>9.1</v>
      </c>
      <c r="G68" s="50">
        <v>19034318</v>
      </c>
      <c r="H68" s="51">
        <v>1.1</v>
      </c>
      <c r="I68" s="50">
        <v>49028311</v>
      </c>
      <c r="J68" s="51">
        <v>18.5</v>
      </c>
      <c r="K68" s="50">
        <v>117018855</v>
      </c>
      <c r="L68" s="51">
        <v>44.1</v>
      </c>
      <c r="M68" s="50">
        <v>347374415</v>
      </c>
      <c r="N68" s="51">
        <v>130.8</v>
      </c>
      <c r="O68" s="50">
        <v>108463345</v>
      </c>
      <c r="P68" s="51">
        <v>17.9</v>
      </c>
      <c r="Q68" s="51">
        <v>7.9</v>
      </c>
    </row>
    <row r="69" spans="2:17" ht="12.75" customHeight="1">
      <c r="B69" s="39" t="s">
        <v>68</v>
      </c>
      <c r="C69" s="50">
        <v>1679267820</v>
      </c>
      <c r="D69" s="50">
        <v>1305732092</v>
      </c>
      <c r="E69" s="50">
        <v>9780366711</v>
      </c>
      <c r="F69" s="51">
        <v>582.4</v>
      </c>
      <c r="G69" s="50">
        <v>360440189</v>
      </c>
      <c r="H69" s="51">
        <v>21.5</v>
      </c>
      <c r="I69" s="50">
        <v>338010405</v>
      </c>
      <c r="J69" s="51">
        <v>25.9</v>
      </c>
      <c r="K69" s="50">
        <v>193139191</v>
      </c>
      <c r="L69" s="51">
        <v>14.8</v>
      </c>
      <c r="M69" s="50">
        <v>10671956496</v>
      </c>
      <c r="N69" s="51">
        <v>817.3</v>
      </c>
      <c r="O69" s="50">
        <v>214273989</v>
      </c>
      <c r="P69" s="51">
        <v>37</v>
      </c>
      <c r="Q69" s="51">
        <v>-9.9</v>
      </c>
    </row>
    <row r="70" spans="2:17" ht="12.75" customHeight="1">
      <c r="B70" s="39"/>
      <c r="C70" s="50">
        <v>0</v>
      </c>
      <c r="D70" s="50">
        <v>0</v>
      </c>
      <c r="E70" s="50">
        <v>0</v>
      </c>
      <c r="F70" s="51">
        <v>0</v>
      </c>
      <c r="G70" s="50">
        <v>0</v>
      </c>
      <c r="H70" s="51">
        <v>0</v>
      </c>
      <c r="I70" s="50">
        <v>0</v>
      </c>
      <c r="J70" s="51">
        <v>0</v>
      </c>
      <c r="K70" s="50">
        <v>0</v>
      </c>
      <c r="L70" s="51">
        <v>0</v>
      </c>
      <c r="M70" s="50">
        <v>0</v>
      </c>
      <c r="N70" s="51">
        <v>0</v>
      </c>
      <c r="O70" s="50">
        <v>0</v>
      </c>
      <c r="P70" s="51">
        <v>0</v>
      </c>
      <c r="Q70" s="51">
        <v>0</v>
      </c>
    </row>
    <row r="71" spans="2:21" s="34" customFormat="1" ht="4.5" customHeight="1">
      <c r="B71" s="31"/>
      <c r="C71" s="44"/>
      <c r="D71" s="44"/>
      <c r="E71" s="44"/>
      <c r="F71" s="33"/>
      <c r="G71" s="44"/>
      <c r="H71" s="33"/>
      <c r="I71" s="44"/>
      <c r="J71" s="33"/>
      <c r="K71" s="44"/>
      <c r="L71" s="33"/>
      <c r="M71" s="44"/>
      <c r="N71" s="33"/>
      <c r="O71" s="44"/>
      <c r="P71" s="33"/>
      <c r="Q71" s="33"/>
      <c r="T71"/>
      <c r="U71"/>
    </row>
    <row r="72" spans="2:21" s="38" customFormat="1" ht="15.75" customHeight="1">
      <c r="B72" s="35" t="s">
        <v>69</v>
      </c>
      <c r="C72" s="36">
        <v>17176895375</v>
      </c>
      <c r="D72" s="36">
        <v>13400304585</v>
      </c>
      <c r="E72" s="36">
        <f>E73+E77+E83+E87+E92</f>
        <v>5379714043</v>
      </c>
      <c r="F72" s="70">
        <f>E72/$D72*100</f>
        <v>40.146207191603175</v>
      </c>
      <c r="G72" s="36">
        <f>G73+G77+G83+G87+G92</f>
        <v>1849160667</v>
      </c>
      <c r="H72" s="70">
        <f>G72/$D72*100</f>
        <v>13.799392806861338</v>
      </c>
      <c r="I72" s="36">
        <v>2184985608</v>
      </c>
      <c r="J72" s="70">
        <f aca="true" t="shared" si="0" ref="J72:J92">I72/$D72*100</f>
        <v>16.305492118782315</v>
      </c>
      <c r="K72" s="36">
        <v>2896540320</v>
      </c>
      <c r="L72" s="70">
        <f aca="true" t="shared" si="1" ref="L72:L92">K72/$D72*100</f>
        <v>21.615481212586186</v>
      </c>
      <c r="M72" s="36">
        <f>M73+M77+M83+M87+M92</f>
        <v>12310400638</v>
      </c>
      <c r="N72" s="70">
        <f aca="true" t="shared" si="2" ref="N72:N92">M72/$D72*100</f>
        <v>91.86657332983302</v>
      </c>
      <c r="O72" s="36">
        <v>1097727684</v>
      </c>
      <c r="P72" s="70">
        <v>33.1</v>
      </c>
      <c r="Q72" s="70">
        <v>163.9</v>
      </c>
      <c r="T72"/>
      <c r="U72"/>
    </row>
    <row r="73" spans="2:17" ht="12.75" customHeight="1">
      <c r="B73" s="71" t="s">
        <v>70</v>
      </c>
      <c r="C73" s="69">
        <v>2010674129</v>
      </c>
      <c r="D73" s="69">
        <v>2034544488</v>
      </c>
      <c r="E73" s="69">
        <f>SUM(E74:E76)</f>
        <v>1481478966</v>
      </c>
      <c r="F73" s="70">
        <f aca="true" t="shared" si="3" ref="F73:H92">E73/$D73*100</f>
        <v>72.81624829233029</v>
      </c>
      <c r="G73" s="69">
        <f>SUM(G74:G76)</f>
        <v>209919980</v>
      </c>
      <c r="H73" s="70">
        <f t="shared" si="3"/>
        <v>10.317787654098227</v>
      </c>
      <c r="I73" s="69">
        <v>185429619</v>
      </c>
      <c r="J73" s="70">
        <f t="shared" si="0"/>
        <v>9.114060670272254</v>
      </c>
      <c r="K73" s="69">
        <v>92250915</v>
      </c>
      <c r="L73" s="70">
        <f t="shared" si="1"/>
        <v>4.534229432883259</v>
      </c>
      <c r="M73" s="69">
        <f>SUM(M74:M76)</f>
        <v>1969079480</v>
      </c>
      <c r="N73" s="70">
        <f t="shared" si="2"/>
        <v>96.78232604958403</v>
      </c>
      <c r="O73" s="69">
        <v>-745373735</v>
      </c>
      <c r="P73" s="70">
        <v>-24.4</v>
      </c>
      <c r="Q73" s="70">
        <v>-112.4</v>
      </c>
    </row>
    <row r="74" spans="2:21" s="42" customFormat="1" ht="12.75" customHeight="1">
      <c r="B74" s="72" t="s">
        <v>71</v>
      </c>
      <c r="C74" s="40">
        <v>273251156</v>
      </c>
      <c r="D74" s="40">
        <v>41095296</v>
      </c>
      <c r="E74" s="40">
        <f>SUM('[5]ETH:DC43'!E74)</f>
        <v>11999752</v>
      </c>
      <c r="F74" s="41">
        <f t="shared" si="3"/>
        <v>29.199818879513607</v>
      </c>
      <c r="G74" s="40">
        <f>SUM('[5]ETH:DC43'!G74)</f>
        <v>3664148</v>
      </c>
      <c r="H74" s="41">
        <f t="shared" si="3"/>
        <v>8.916222430907908</v>
      </c>
      <c r="I74" s="40">
        <v>12085886</v>
      </c>
      <c r="J74" s="41">
        <f t="shared" si="0"/>
        <v>29.409414644440083</v>
      </c>
      <c r="K74" s="40">
        <v>-4706700</v>
      </c>
      <c r="L74" s="41">
        <f t="shared" si="1"/>
        <v>-11.45313565815416</v>
      </c>
      <c r="M74" s="40">
        <f>E74+G74+I74+K74</f>
        <v>23043086</v>
      </c>
      <c r="N74" s="41">
        <f t="shared" si="2"/>
        <v>56.07232029670743</v>
      </c>
      <c r="O74" s="40">
        <v>12129995</v>
      </c>
      <c r="P74" s="41">
        <v>6</v>
      </c>
      <c r="Q74" s="41">
        <v>-138.8</v>
      </c>
      <c r="T74" s="43"/>
      <c r="U74" s="43"/>
    </row>
    <row r="75" spans="2:21" s="42" customFormat="1" ht="12.75" customHeight="1">
      <c r="B75" s="72" t="s">
        <v>72</v>
      </c>
      <c r="C75" s="40">
        <v>1736764969</v>
      </c>
      <c r="D75" s="40">
        <v>1992944745</v>
      </c>
      <c r="E75" s="40">
        <f>SUM('[5]ETH:DC43'!E75)</f>
        <v>1469287992</v>
      </c>
      <c r="F75" s="41">
        <f t="shared" si="3"/>
        <v>73.72447207511516</v>
      </c>
      <c r="G75" s="40">
        <f>SUM('[5]ETH:DC43'!G75)</f>
        <v>206088077</v>
      </c>
      <c r="H75" s="41">
        <f t="shared" si="3"/>
        <v>10.340882631946728</v>
      </c>
      <c r="I75" s="40">
        <v>173315233</v>
      </c>
      <c r="J75" s="41">
        <f t="shared" si="0"/>
        <v>8.696439448952209</v>
      </c>
      <c r="K75" s="40">
        <v>96385289</v>
      </c>
      <c r="L75" s="41">
        <f t="shared" si="1"/>
        <v>4.836325203787825</v>
      </c>
      <c r="M75" s="40">
        <f>E75+G75+I75+K75</f>
        <v>1945076591</v>
      </c>
      <c r="N75" s="41">
        <f t="shared" si="2"/>
        <v>97.59811935980191</v>
      </c>
      <c r="O75" s="40">
        <v>-757522021</v>
      </c>
      <c r="P75" s="41">
        <v>-27.9</v>
      </c>
      <c r="Q75" s="41">
        <v>-112.7</v>
      </c>
      <c r="T75" s="43"/>
      <c r="U75" s="43"/>
    </row>
    <row r="76" spans="2:21" s="42" customFormat="1" ht="12.75" customHeight="1">
      <c r="B76" s="72" t="s">
        <v>73</v>
      </c>
      <c r="C76" s="40">
        <v>658004</v>
      </c>
      <c r="D76" s="40">
        <v>504447</v>
      </c>
      <c r="E76" s="40">
        <f>SUM('[5]ETH:DC43'!E76)</f>
        <v>191222</v>
      </c>
      <c r="F76" s="41">
        <f t="shared" si="3"/>
        <v>37.90725289277169</v>
      </c>
      <c r="G76" s="40">
        <f>SUM('[5]ETH:DC43'!G76)</f>
        <v>167755</v>
      </c>
      <c r="H76" s="41">
        <f t="shared" si="3"/>
        <v>33.25522800214889</v>
      </c>
      <c r="I76" s="40">
        <v>28500</v>
      </c>
      <c r="J76" s="41">
        <f t="shared" si="0"/>
        <v>5.649751113595681</v>
      </c>
      <c r="K76" s="40">
        <v>572326</v>
      </c>
      <c r="L76" s="41">
        <f t="shared" si="1"/>
        <v>113.45612125753549</v>
      </c>
      <c r="M76" s="40">
        <f>E76+G76+I76+K76</f>
        <v>959803</v>
      </c>
      <c r="N76" s="41">
        <f t="shared" si="2"/>
        <v>190.26835326605175</v>
      </c>
      <c r="O76" s="40">
        <v>18291</v>
      </c>
      <c r="P76" s="41">
        <v>40.2</v>
      </c>
      <c r="Q76" s="41">
        <v>3029</v>
      </c>
      <c r="T76" s="43"/>
      <c r="U76" s="43"/>
    </row>
    <row r="77" spans="2:17" ht="12.75" customHeight="1">
      <c r="B77" s="71" t="s">
        <v>74</v>
      </c>
      <c r="C77" s="69">
        <v>2624751610</v>
      </c>
      <c r="D77" s="69">
        <v>2099485300</v>
      </c>
      <c r="E77" s="69">
        <f>SUM(E78:E82)</f>
        <v>745255828</v>
      </c>
      <c r="F77" s="70">
        <f t="shared" si="3"/>
        <v>35.4970729254451</v>
      </c>
      <c r="G77" s="69">
        <f>SUM(G78:G82)</f>
        <v>200700959</v>
      </c>
      <c r="H77" s="70">
        <f t="shared" si="3"/>
        <v>9.559531519463366</v>
      </c>
      <c r="I77" s="69">
        <v>361047488</v>
      </c>
      <c r="J77" s="70">
        <f t="shared" si="0"/>
        <v>17.19695241495618</v>
      </c>
      <c r="K77" s="69">
        <v>496129468</v>
      </c>
      <c r="L77" s="70">
        <f t="shared" si="1"/>
        <v>23.63100460860574</v>
      </c>
      <c r="M77" s="69">
        <f>SUM(M78:M82)</f>
        <v>1803133743</v>
      </c>
      <c r="N77" s="70">
        <f t="shared" si="2"/>
        <v>85.8845614684704</v>
      </c>
      <c r="O77" s="69">
        <v>176583938</v>
      </c>
      <c r="P77" s="70">
        <v>24.3</v>
      </c>
      <c r="Q77" s="70">
        <v>181</v>
      </c>
    </row>
    <row r="78" spans="2:21" s="42" customFormat="1" ht="12.75" customHeight="1">
      <c r="B78" s="72" t="s">
        <v>75</v>
      </c>
      <c r="C78" s="40">
        <v>682760458</v>
      </c>
      <c r="D78" s="40">
        <v>535680997</v>
      </c>
      <c r="E78" s="40">
        <f>SUM('[5]ETH:DC43'!E78)</f>
        <v>462987518</v>
      </c>
      <c r="F78" s="41">
        <f t="shared" si="3"/>
        <v>86.42970734315595</v>
      </c>
      <c r="G78" s="40">
        <f>SUM('[5]ETH:DC43'!G78)</f>
        <v>71177485</v>
      </c>
      <c r="H78" s="41">
        <f t="shared" si="3"/>
        <v>13.287289524664619</v>
      </c>
      <c r="I78" s="40">
        <v>214582457</v>
      </c>
      <c r="J78" s="41">
        <f t="shared" si="0"/>
        <v>40.05788112733818</v>
      </c>
      <c r="K78" s="40">
        <v>240499039</v>
      </c>
      <c r="L78" s="41">
        <f t="shared" si="1"/>
        <v>44.89594373272121</v>
      </c>
      <c r="M78" s="40">
        <f>E78+G78+I78+K78</f>
        <v>989246499</v>
      </c>
      <c r="N78" s="41">
        <f t="shared" si="2"/>
        <v>184.67082172787997</v>
      </c>
      <c r="O78" s="40">
        <v>109664410</v>
      </c>
      <c r="P78" s="41">
        <v>26.8</v>
      </c>
      <c r="Q78" s="41">
        <v>119.3</v>
      </c>
      <c r="T78" s="43"/>
      <c r="U78" s="43"/>
    </row>
    <row r="79" spans="2:21" s="42" customFormat="1" ht="12.75" customHeight="1">
      <c r="B79" s="72" t="s">
        <v>76</v>
      </c>
      <c r="C79" s="40">
        <v>503510497</v>
      </c>
      <c r="D79" s="40">
        <v>319304051</v>
      </c>
      <c r="E79" s="40">
        <f>SUM('[5]ETH:DC43'!E79)</f>
        <v>135022854</v>
      </c>
      <c r="F79" s="41">
        <f t="shared" si="3"/>
        <v>42.28660850907902</v>
      </c>
      <c r="G79" s="40">
        <f>SUM('[5]ETH:DC43'!G79)</f>
        <v>46662137</v>
      </c>
      <c r="H79" s="41">
        <f t="shared" si="3"/>
        <v>14.613700281553898</v>
      </c>
      <c r="I79" s="40">
        <v>38578521</v>
      </c>
      <c r="J79" s="41">
        <f t="shared" si="0"/>
        <v>12.082064376940837</v>
      </c>
      <c r="K79" s="40">
        <v>65011690</v>
      </c>
      <c r="L79" s="41">
        <f t="shared" si="1"/>
        <v>20.360433823622238</v>
      </c>
      <c r="M79" s="40">
        <f>E79+G79+I79+K79</f>
        <v>285275202</v>
      </c>
      <c r="N79" s="41">
        <f t="shared" si="2"/>
        <v>89.34280699119599</v>
      </c>
      <c r="O79" s="40">
        <v>28800016</v>
      </c>
      <c r="P79" s="41">
        <v>18.1</v>
      </c>
      <c r="Q79" s="41">
        <v>125.7</v>
      </c>
      <c r="T79" s="43"/>
      <c r="U79" s="43"/>
    </row>
    <row r="80" spans="2:21" s="42" customFormat="1" ht="12.75" customHeight="1">
      <c r="B80" s="72" t="s">
        <v>77</v>
      </c>
      <c r="C80" s="40">
        <v>169062825</v>
      </c>
      <c r="D80" s="40">
        <v>162584719</v>
      </c>
      <c r="E80" s="40">
        <f>SUM('[5]ETH:DC43'!E80)</f>
        <v>51712024</v>
      </c>
      <c r="F80" s="41">
        <f t="shared" si="3"/>
        <v>31.80620191003313</v>
      </c>
      <c r="G80" s="40">
        <f>SUM('[5]ETH:DC43'!G80)</f>
        <v>19743404</v>
      </c>
      <c r="H80" s="41">
        <f t="shared" si="3"/>
        <v>12.143456114101351</v>
      </c>
      <c r="I80" s="40">
        <v>15606222</v>
      </c>
      <c r="J80" s="41">
        <f t="shared" si="0"/>
        <v>9.598824598023876</v>
      </c>
      <c r="K80" s="40">
        <v>53590156</v>
      </c>
      <c r="L80" s="41">
        <f t="shared" si="1"/>
        <v>32.96137320260707</v>
      </c>
      <c r="M80" s="40">
        <f>E80+G80+I80+K80</f>
        <v>140651806</v>
      </c>
      <c r="N80" s="41">
        <f t="shared" si="2"/>
        <v>86.50985582476542</v>
      </c>
      <c r="O80" s="40">
        <v>15342699</v>
      </c>
      <c r="P80" s="41">
        <v>47.6</v>
      </c>
      <c r="Q80" s="41">
        <v>249.3</v>
      </c>
      <c r="T80" s="43"/>
      <c r="U80" s="43"/>
    </row>
    <row r="81" spans="2:21" s="42" customFormat="1" ht="12.75" customHeight="1">
      <c r="B81" s="72" t="s">
        <v>78</v>
      </c>
      <c r="C81" s="40">
        <v>1237962830</v>
      </c>
      <c r="D81" s="40">
        <v>1071478852</v>
      </c>
      <c r="E81" s="40">
        <f>SUM('[5]ETH:DC43'!E81)</f>
        <v>94088127</v>
      </c>
      <c r="F81" s="41">
        <f t="shared" si="3"/>
        <v>8.781146433676883</v>
      </c>
      <c r="G81" s="40">
        <f>SUM('[5]ETH:DC43'!G81)</f>
        <v>62120379</v>
      </c>
      <c r="H81" s="41">
        <f t="shared" si="3"/>
        <v>5.797629965728899</v>
      </c>
      <c r="I81" s="40">
        <v>90556107</v>
      </c>
      <c r="J81" s="41">
        <f t="shared" si="0"/>
        <v>8.451506703185963</v>
      </c>
      <c r="K81" s="40">
        <v>134031625</v>
      </c>
      <c r="L81" s="41">
        <f t="shared" si="1"/>
        <v>12.50903130284087</v>
      </c>
      <c r="M81" s="40">
        <f>E81+G81+I81+K81</f>
        <v>380796238</v>
      </c>
      <c r="N81" s="41">
        <f t="shared" si="2"/>
        <v>35.53931440543261</v>
      </c>
      <c r="O81" s="40">
        <v>22776813</v>
      </c>
      <c r="P81" s="41">
        <v>23.2</v>
      </c>
      <c r="Q81" s="41">
        <v>488.5</v>
      </c>
      <c r="T81" s="43"/>
      <c r="U81" s="43"/>
    </row>
    <row r="82" spans="2:21" s="42" customFormat="1" ht="12.75" customHeight="1">
      <c r="B82" s="72" t="s">
        <v>79</v>
      </c>
      <c r="C82" s="40">
        <v>31455000</v>
      </c>
      <c r="D82" s="40">
        <v>10436681</v>
      </c>
      <c r="E82" s="40">
        <f>SUM('[5]ETH:DC43'!E82)</f>
        <v>1445305</v>
      </c>
      <c r="F82" s="41">
        <f t="shared" si="3"/>
        <v>13.848320169985076</v>
      </c>
      <c r="G82" s="40">
        <f>SUM('[5]ETH:DC43'!G82)</f>
        <v>997554</v>
      </c>
      <c r="H82" s="41">
        <f t="shared" si="3"/>
        <v>9.558153593081938</v>
      </c>
      <c r="I82" s="40">
        <v>1724181</v>
      </c>
      <c r="J82" s="41">
        <f t="shared" si="0"/>
        <v>16.52039570817581</v>
      </c>
      <c r="K82" s="40">
        <v>2996958</v>
      </c>
      <c r="L82" s="41">
        <f t="shared" si="1"/>
        <v>28.71562329058443</v>
      </c>
      <c r="M82" s="40">
        <f>E82+G82+I82+K82</f>
        <v>7163998</v>
      </c>
      <c r="N82" s="41">
        <f t="shared" si="2"/>
        <v>68.64249276182726</v>
      </c>
      <c r="O82" s="40">
        <v>0</v>
      </c>
      <c r="P82" s="41">
        <v>32.4</v>
      </c>
      <c r="Q82" s="41">
        <v>-100</v>
      </c>
      <c r="T82" s="43"/>
      <c r="U82" s="43"/>
    </row>
    <row r="83" spans="2:17" ht="12.75" customHeight="1">
      <c r="B83" s="71" t="s">
        <v>80</v>
      </c>
      <c r="C83" s="69">
        <v>4322843389</v>
      </c>
      <c r="D83" s="69">
        <v>3696758806</v>
      </c>
      <c r="E83" s="69">
        <f>SUM(E84:E86)</f>
        <v>1670693748</v>
      </c>
      <c r="F83" s="70">
        <f t="shared" si="3"/>
        <v>45.193474491448875</v>
      </c>
      <c r="G83" s="69">
        <f>SUM(G84:G86)</f>
        <v>607732817</v>
      </c>
      <c r="H83" s="70">
        <f t="shared" si="3"/>
        <v>16.439612344024805</v>
      </c>
      <c r="I83" s="69">
        <v>782494711</v>
      </c>
      <c r="J83" s="70">
        <f t="shared" si="0"/>
        <v>21.167048002427887</v>
      </c>
      <c r="K83" s="69">
        <v>1259021444</v>
      </c>
      <c r="L83" s="70">
        <f t="shared" si="1"/>
        <v>34.05744085755753</v>
      </c>
      <c r="M83" s="69">
        <f>SUM(M84:M86)</f>
        <v>4319942720</v>
      </c>
      <c r="N83" s="70">
        <f t="shared" si="2"/>
        <v>116.85757569545909</v>
      </c>
      <c r="O83" s="69">
        <v>737837053</v>
      </c>
      <c r="P83" s="70">
        <v>50.6</v>
      </c>
      <c r="Q83" s="70">
        <v>70.6</v>
      </c>
    </row>
    <row r="84" spans="2:21" s="42" customFormat="1" ht="12.75" customHeight="1">
      <c r="B84" s="72" t="s">
        <v>81</v>
      </c>
      <c r="C84" s="40">
        <v>882632534</v>
      </c>
      <c r="D84" s="40">
        <v>994329965</v>
      </c>
      <c r="E84" s="40">
        <f>SUM('[5]ETH:DC43'!E84)</f>
        <v>355448554</v>
      </c>
      <c r="F84" s="41">
        <f t="shared" si="3"/>
        <v>35.747545232633115</v>
      </c>
      <c r="G84" s="40">
        <f>SUM('[5]ETH:DC43'!G84)</f>
        <v>209624216</v>
      </c>
      <c r="H84" s="41">
        <f t="shared" si="3"/>
        <v>21.08195703425271</v>
      </c>
      <c r="I84" s="40">
        <v>126147415</v>
      </c>
      <c r="J84" s="41">
        <f t="shared" si="0"/>
        <v>12.686675393514868</v>
      </c>
      <c r="K84" s="40">
        <v>295857246</v>
      </c>
      <c r="L84" s="41">
        <f t="shared" si="1"/>
        <v>29.754433278091945</v>
      </c>
      <c r="M84" s="40">
        <f>E84+G84+I84+K84</f>
        <v>987077431</v>
      </c>
      <c r="N84" s="41">
        <f t="shared" si="2"/>
        <v>99.27061093849264</v>
      </c>
      <c r="O84" s="40">
        <v>241222491</v>
      </c>
      <c r="P84" s="41">
        <v>76.5</v>
      </c>
      <c r="Q84" s="41">
        <v>22.6</v>
      </c>
      <c r="T84" s="43"/>
      <c r="U84" s="43"/>
    </row>
    <row r="85" spans="2:21" s="42" customFormat="1" ht="12.75" customHeight="1">
      <c r="B85" s="72" t="s">
        <v>82</v>
      </c>
      <c r="C85" s="40">
        <v>3425315203</v>
      </c>
      <c r="D85" s="40">
        <v>2688025449</v>
      </c>
      <c r="E85" s="40">
        <f>SUM('[5]ETH:DC43'!E85)</f>
        <v>1313162696</v>
      </c>
      <c r="F85" s="41">
        <f t="shared" si="3"/>
        <v>48.852316353199825</v>
      </c>
      <c r="G85" s="40">
        <f>SUM('[5]ETH:DC43'!G85)</f>
        <v>397734688</v>
      </c>
      <c r="H85" s="41">
        <f t="shared" si="3"/>
        <v>14.796537292753884</v>
      </c>
      <c r="I85" s="40">
        <v>654037429</v>
      </c>
      <c r="J85" s="41">
        <f t="shared" si="0"/>
        <v>24.331519228856823</v>
      </c>
      <c r="K85" s="40">
        <v>960195935</v>
      </c>
      <c r="L85" s="41">
        <f t="shared" si="1"/>
        <v>35.72123676720443</v>
      </c>
      <c r="M85" s="40">
        <f>E85+G85+I85+K85</f>
        <v>3325130748</v>
      </c>
      <c r="N85" s="41">
        <f t="shared" si="2"/>
        <v>123.70160964201496</v>
      </c>
      <c r="O85" s="40">
        <v>495807949</v>
      </c>
      <c r="P85" s="41">
        <v>39.8</v>
      </c>
      <c r="Q85" s="41">
        <v>93.7</v>
      </c>
      <c r="T85" s="43"/>
      <c r="U85" s="43"/>
    </row>
    <row r="86" spans="2:21" s="42" customFormat="1" ht="12.75" customHeight="1">
      <c r="B86" s="72" t="s">
        <v>83</v>
      </c>
      <c r="C86" s="40">
        <v>14895652</v>
      </c>
      <c r="D86" s="40">
        <v>14403392</v>
      </c>
      <c r="E86" s="40">
        <f>SUM('[5]ETH:DC43'!E86)</f>
        <v>2082498</v>
      </c>
      <c r="F86" s="41">
        <f t="shared" si="3"/>
        <v>14.458385913540367</v>
      </c>
      <c r="G86" s="40">
        <f>SUM('[5]ETH:DC43'!G86)</f>
        <v>373913</v>
      </c>
      <c r="H86" s="41">
        <f t="shared" si="3"/>
        <v>2.5960065517900226</v>
      </c>
      <c r="I86" s="40">
        <v>2309867</v>
      </c>
      <c r="J86" s="41">
        <f t="shared" si="0"/>
        <v>16.036965459247376</v>
      </c>
      <c r="K86" s="40">
        <v>2968263</v>
      </c>
      <c r="L86" s="41">
        <f t="shared" si="1"/>
        <v>20.608083151524305</v>
      </c>
      <c r="M86" s="40">
        <f>E86+G86+I86+K86</f>
        <v>7734541</v>
      </c>
      <c r="N86" s="41">
        <f t="shared" si="2"/>
        <v>53.699441076102076</v>
      </c>
      <c r="O86" s="40">
        <v>806613</v>
      </c>
      <c r="P86" s="41">
        <v>25</v>
      </c>
      <c r="Q86" s="41">
        <v>268</v>
      </c>
      <c r="T86" s="43"/>
      <c r="U86" s="43"/>
    </row>
    <row r="87" spans="2:17" ht="12.75" customHeight="1">
      <c r="B87" s="71" t="s">
        <v>84</v>
      </c>
      <c r="C87" s="69">
        <v>8127165798</v>
      </c>
      <c r="D87" s="69">
        <v>5515283615</v>
      </c>
      <c r="E87" s="69">
        <f>SUM(E88:E91)</f>
        <v>1465249715</v>
      </c>
      <c r="F87" s="70">
        <f t="shared" si="3"/>
        <v>26.567078273453394</v>
      </c>
      <c r="G87" s="69">
        <f>SUM(G88:G91)</f>
        <v>827207871</v>
      </c>
      <c r="H87" s="70">
        <f t="shared" si="3"/>
        <v>14.998464788832077</v>
      </c>
      <c r="I87" s="69">
        <v>850068970</v>
      </c>
      <c r="J87" s="70">
        <f t="shared" si="0"/>
        <v>15.412969292967176</v>
      </c>
      <c r="K87" s="69">
        <v>1043602630</v>
      </c>
      <c r="L87" s="70">
        <f t="shared" si="1"/>
        <v>18.922012045975265</v>
      </c>
      <c r="M87" s="69">
        <f>SUM(M88:M91)</f>
        <v>4186129186</v>
      </c>
      <c r="N87" s="70">
        <f t="shared" si="2"/>
        <v>75.90052440122791</v>
      </c>
      <c r="O87" s="69">
        <v>926441426</v>
      </c>
      <c r="P87" s="70">
        <v>62.3</v>
      </c>
      <c r="Q87" s="70">
        <v>12.6</v>
      </c>
    </row>
    <row r="88" spans="2:21" s="42" customFormat="1" ht="12.75" customHeight="1">
      <c r="B88" s="72" t="s">
        <v>85</v>
      </c>
      <c r="C88" s="40">
        <v>1252901484</v>
      </c>
      <c r="D88" s="40">
        <v>814476257</v>
      </c>
      <c r="E88" s="40">
        <f>SUM('[5]ETH:DC43'!E88)</f>
        <v>529941950</v>
      </c>
      <c r="F88" s="41">
        <f t="shared" si="3"/>
        <v>65.06536506686652</v>
      </c>
      <c r="G88" s="40">
        <f>SUM('[5]ETH:DC43'!G88)</f>
        <v>136636325</v>
      </c>
      <c r="H88" s="41">
        <f t="shared" si="3"/>
        <v>16.775973986433836</v>
      </c>
      <c r="I88" s="40">
        <v>133304598</v>
      </c>
      <c r="J88" s="41">
        <f t="shared" si="0"/>
        <v>16.36691025113578</v>
      </c>
      <c r="K88" s="40">
        <v>157711812</v>
      </c>
      <c r="L88" s="41">
        <f t="shared" si="1"/>
        <v>19.363586187387167</v>
      </c>
      <c r="M88" s="40">
        <f>E88+G88+I88+K88</f>
        <v>957594685</v>
      </c>
      <c r="N88" s="41">
        <f t="shared" si="2"/>
        <v>117.57183549182331</v>
      </c>
      <c r="O88" s="40">
        <v>100322869</v>
      </c>
      <c r="P88" s="41">
        <v>42.8</v>
      </c>
      <c r="Q88" s="41">
        <v>57.2</v>
      </c>
      <c r="T88" s="43"/>
      <c r="U88" s="43"/>
    </row>
    <row r="89" spans="2:21" s="42" customFormat="1" ht="12.75" customHeight="1">
      <c r="B89" s="72" t="s">
        <v>86</v>
      </c>
      <c r="C89" s="40">
        <v>5339314874</v>
      </c>
      <c r="D89" s="40">
        <v>3202431816</v>
      </c>
      <c r="E89" s="40">
        <f>SUM('[5]ETH:DC43'!E89)</f>
        <v>581343007</v>
      </c>
      <c r="F89" s="41">
        <f t="shared" si="3"/>
        <v>18.15317360062101</v>
      </c>
      <c r="G89" s="40">
        <f>SUM('[5]ETH:DC43'!G89)</f>
        <v>480753375</v>
      </c>
      <c r="H89" s="41">
        <f t="shared" si="3"/>
        <v>15.01213460964441</v>
      </c>
      <c r="I89" s="40">
        <v>481499636</v>
      </c>
      <c r="J89" s="41">
        <f t="shared" si="0"/>
        <v>15.035437556994344</v>
      </c>
      <c r="K89" s="40">
        <v>701381747</v>
      </c>
      <c r="L89" s="41">
        <f t="shared" si="1"/>
        <v>21.901535685966966</v>
      </c>
      <c r="M89" s="40">
        <f>E89+G89+I89+K89</f>
        <v>2244977765</v>
      </c>
      <c r="N89" s="41">
        <f t="shared" si="2"/>
        <v>70.10228145322674</v>
      </c>
      <c r="O89" s="40">
        <v>704934506</v>
      </c>
      <c r="P89" s="41">
        <v>68.4</v>
      </c>
      <c r="Q89" s="41">
        <v>-0.5</v>
      </c>
      <c r="T89" s="43"/>
      <c r="U89" s="43"/>
    </row>
    <row r="90" spans="2:21" s="42" customFormat="1" ht="12.75" customHeight="1">
      <c r="B90" s="72" t="s">
        <v>87</v>
      </c>
      <c r="C90" s="40">
        <v>1354643239</v>
      </c>
      <c r="D90" s="40">
        <v>1398164520</v>
      </c>
      <c r="E90" s="40">
        <f>SUM('[5]ETH:DC43'!E90)</f>
        <v>291919059</v>
      </c>
      <c r="F90" s="41">
        <f t="shared" si="3"/>
        <v>20.878734571236297</v>
      </c>
      <c r="G90" s="40">
        <f>SUM('[5]ETH:DC43'!G90)</f>
        <v>196509004</v>
      </c>
      <c r="H90" s="41">
        <f t="shared" si="3"/>
        <v>14.054784053596212</v>
      </c>
      <c r="I90" s="40">
        <v>202868353</v>
      </c>
      <c r="J90" s="41">
        <f t="shared" si="0"/>
        <v>14.509619583251906</v>
      </c>
      <c r="K90" s="40">
        <v>168669802</v>
      </c>
      <c r="L90" s="41">
        <f t="shared" si="1"/>
        <v>12.063659146493004</v>
      </c>
      <c r="M90" s="40">
        <f>E90+G90+I90+K90</f>
        <v>859966218</v>
      </c>
      <c r="N90" s="41">
        <f t="shared" si="2"/>
        <v>61.506797354577415</v>
      </c>
      <c r="O90" s="40">
        <v>114902879</v>
      </c>
      <c r="P90" s="41">
        <v>73.9</v>
      </c>
      <c r="Q90" s="41">
        <v>46.8</v>
      </c>
      <c r="T90" s="43"/>
      <c r="U90" s="43"/>
    </row>
    <row r="91" spans="2:21" s="42" customFormat="1" ht="12.75" customHeight="1">
      <c r="B91" s="72" t="s">
        <v>88</v>
      </c>
      <c r="C91" s="40">
        <v>180306201</v>
      </c>
      <c r="D91" s="40">
        <v>100211022</v>
      </c>
      <c r="E91" s="40">
        <f>SUM('[5]ETH:DC43'!E91)</f>
        <v>62045699</v>
      </c>
      <c r="F91" s="41">
        <f t="shared" si="3"/>
        <v>61.91504463451136</v>
      </c>
      <c r="G91" s="40">
        <f>SUM('[5]ETH:DC43'!G91)</f>
        <v>13309167</v>
      </c>
      <c r="H91" s="41">
        <f t="shared" si="3"/>
        <v>13.281140870911385</v>
      </c>
      <c r="I91" s="40">
        <v>32396383</v>
      </c>
      <c r="J91" s="41">
        <f t="shared" si="0"/>
        <v>32.32816346289732</v>
      </c>
      <c r="K91" s="40">
        <v>15839269</v>
      </c>
      <c r="L91" s="41">
        <f t="shared" si="1"/>
        <v>15.805915041960155</v>
      </c>
      <c r="M91" s="40">
        <f>E91+G91+I91+K91</f>
        <v>123590518</v>
      </c>
      <c r="N91" s="41">
        <f t="shared" si="2"/>
        <v>123.33026401028022</v>
      </c>
      <c r="O91" s="40">
        <v>6281172</v>
      </c>
      <c r="P91" s="41">
        <v>43.9</v>
      </c>
      <c r="Q91" s="41">
        <v>152.2</v>
      </c>
      <c r="T91" s="43"/>
      <c r="U91" s="43"/>
    </row>
    <row r="92" spans="2:17" ht="12.75" customHeight="1">
      <c r="B92" s="71" t="s">
        <v>89</v>
      </c>
      <c r="C92" s="69">
        <v>91460449</v>
      </c>
      <c r="D92" s="69">
        <v>54232376</v>
      </c>
      <c r="E92" s="69">
        <f>SUM('[5]ETH:DC43'!E92)</f>
        <v>17035786</v>
      </c>
      <c r="F92" s="70">
        <f t="shared" si="3"/>
        <v>31.412575395922172</v>
      </c>
      <c r="G92" s="69">
        <f>SUM('[5]ETH:DC43'!G92)</f>
        <v>3599040</v>
      </c>
      <c r="H92" s="70">
        <f t="shared" si="3"/>
        <v>6.636331035911095</v>
      </c>
      <c r="I92" s="69">
        <v>5944820</v>
      </c>
      <c r="J92" s="70">
        <f t="shared" si="0"/>
        <v>10.9617546537146</v>
      </c>
      <c r="K92" s="69">
        <v>5535863</v>
      </c>
      <c r="L92" s="70">
        <f t="shared" si="1"/>
        <v>10.20767188957386</v>
      </c>
      <c r="M92" s="69">
        <f>E92+G92+I92+K92</f>
        <v>32115509</v>
      </c>
      <c r="N92" s="70">
        <f t="shared" si="2"/>
        <v>59.218332975121726</v>
      </c>
      <c r="O92" s="69">
        <v>2239002</v>
      </c>
      <c r="P92" s="70">
        <v>18.7</v>
      </c>
      <c r="Q92" s="70">
        <v>147.2</v>
      </c>
    </row>
    <row r="93" spans="2:19" ht="4.5" customHeight="1">
      <c r="B93" s="49"/>
      <c r="C93" s="73"/>
      <c r="D93" s="73"/>
      <c r="E93" s="73"/>
      <c r="F93" s="74"/>
      <c r="G93" s="73"/>
      <c r="H93" s="74"/>
      <c r="I93" s="73"/>
      <c r="J93" s="74"/>
      <c r="K93" s="73"/>
      <c r="L93" s="74"/>
      <c r="M93" s="73"/>
      <c r="N93" s="74"/>
      <c r="O93" s="73"/>
      <c r="P93" s="74"/>
      <c r="Q93" s="74"/>
      <c r="R93" s="55"/>
      <c r="S93" s="34"/>
    </row>
    <row r="94" spans="2:21" s="34" customFormat="1" ht="15"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60"/>
      <c r="N94" s="60"/>
      <c r="O94" s="60"/>
      <c r="P94" s="60"/>
      <c r="Q94" s="60"/>
      <c r="T94"/>
      <c r="U94"/>
    </row>
    <row r="95" spans="2:21" s="34" customFormat="1" ht="15" customHeight="1">
      <c r="B95" s="8" t="s">
        <v>90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T95"/>
      <c r="U95"/>
    </row>
    <row r="96" spans="2:17" ht="15" customHeight="1">
      <c r="B96" s="9"/>
      <c r="C96" s="10" t="s">
        <v>3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2"/>
      <c r="O96" s="61" t="s">
        <v>4</v>
      </c>
      <c r="P96" s="62"/>
      <c r="Q96" s="15" t="s">
        <v>5</v>
      </c>
    </row>
    <row r="97" spans="2:22" ht="15" customHeight="1">
      <c r="B97" s="16"/>
      <c r="C97" s="63" t="s">
        <v>6</v>
      </c>
      <c r="D97" s="64"/>
      <c r="E97" s="63" t="s">
        <v>7</v>
      </c>
      <c r="F97" s="63"/>
      <c r="G97" s="63" t="s">
        <v>8</v>
      </c>
      <c r="H97" s="63"/>
      <c r="I97" s="63" t="s">
        <v>9</v>
      </c>
      <c r="J97" s="63"/>
      <c r="K97" s="63" t="s">
        <v>10</v>
      </c>
      <c r="L97" s="63"/>
      <c r="M97" s="63" t="s">
        <v>11</v>
      </c>
      <c r="N97" s="63"/>
      <c r="O97" s="17" t="s">
        <v>10</v>
      </c>
      <c r="P97" s="75"/>
      <c r="Q97" s="20"/>
      <c r="T97" s="4"/>
      <c r="V97"/>
    </row>
    <row r="98" spans="2:17" ht="54.75" customHeight="1">
      <c r="B98" s="26" t="s">
        <v>12</v>
      </c>
      <c r="C98" s="23" t="s">
        <v>13</v>
      </c>
      <c r="D98" s="23" t="s">
        <v>14</v>
      </c>
      <c r="E98" s="23" t="s">
        <v>15</v>
      </c>
      <c r="F98" s="24" t="s">
        <v>16</v>
      </c>
      <c r="G98" s="23" t="s">
        <v>15</v>
      </c>
      <c r="H98" s="24" t="s">
        <v>17</v>
      </c>
      <c r="I98" s="23" t="s">
        <v>15</v>
      </c>
      <c r="J98" s="24" t="s">
        <v>18</v>
      </c>
      <c r="K98" s="23" t="s">
        <v>15</v>
      </c>
      <c r="L98" s="24" t="s">
        <v>19</v>
      </c>
      <c r="M98" s="23" t="s">
        <v>15</v>
      </c>
      <c r="N98" s="24" t="s">
        <v>20</v>
      </c>
      <c r="O98" s="22" t="s">
        <v>15</v>
      </c>
      <c r="P98" s="24" t="s">
        <v>20</v>
      </c>
      <c r="Q98" s="25"/>
    </row>
    <row r="99" spans="2:17" ht="15.75" customHeight="1">
      <c r="B99" s="66" t="s">
        <v>91</v>
      </c>
      <c r="C99" s="27"/>
      <c r="D99" s="27"/>
      <c r="E99" s="27"/>
      <c r="F99" s="28"/>
      <c r="G99" s="27"/>
      <c r="H99" s="28"/>
      <c r="I99" s="27"/>
      <c r="J99" s="28"/>
      <c r="K99" s="27"/>
      <c r="L99" s="28"/>
      <c r="M99" s="27"/>
      <c r="N99" s="28"/>
      <c r="O99" s="29"/>
      <c r="P99" s="30"/>
      <c r="Q99" s="30"/>
    </row>
    <row r="100" spans="2:21" s="34" customFormat="1" ht="15.75" customHeight="1">
      <c r="B100" s="76" t="s">
        <v>92</v>
      </c>
      <c r="C100" s="44">
        <v>17456127256</v>
      </c>
      <c r="D100" s="44">
        <v>17774610101</v>
      </c>
      <c r="E100" s="44">
        <v>11684157608</v>
      </c>
      <c r="F100" s="33">
        <v>66.9</v>
      </c>
      <c r="G100" s="44">
        <v>3083659293</v>
      </c>
      <c r="H100" s="33">
        <v>17.7</v>
      </c>
      <c r="I100" s="44">
        <v>2988392392</v>
      </c>
      <c r="J100" s="33">
        <v>16.8</v>
      </c>
      <c r="K100" s="44">
        <v>2180049707</v>
      </c>
      <c r="L100" s="33">
        <v>12.3</v>
      </c>
      <c r="M100" s="44">
        <v>19936259000</v>
      </c>
      <c r="N100" s="33">
        <v>112.2</v>
      </c>
      <c r="O100" s="44">
        <v>4202822748</v>
      </c>
      <c r="P100" s="33">
        <v>155.5</v>
      </c>
      <c r="Q100" s="33">
        <v>-48.1</v>
      </c>
      <c r="T100"/>
      <c r="U100"/>
    </row>
    <row r="101" spans="2:21" s="34" customFormat="1" ht="15.75" customHeight="1">
      <c r="B101" s="77" t="s">
        <v>23</v>
      </c>
      <c r="C101" s="78">
        <v>3512462342</v>
      </c>
      <c r="D101" s="78">
        <v>2866191198</v>
      </c>
      <c r="E101" s="78">
        <v>1962534832</v>
      </c>
      <c r="F101" s="79">
        <v>55.9</v>
      </c>
      <c r="G101" s="78">
        <v>402330740</v>
      </c>
      <c r="H101" s="79">
        <v>11.5</v>
      </c>
      <c r="I101" s="78">
        <v>331561482</v>
      </c>
      <c r="J101" s="79">
        <v>11.6</v>
      </c>
      <c r="K101" s="78">
        <v>496265272</v>
      </c>
      <c r="L101" s="79">
        <v>17.3</v>
      </c>
      <c r="M101" s="78">
        <v>3192692326</v>
      </c>
      <c r="N101" s="79">
        <v>111.4</v>
      </c>
      <c r="O101" s="78">
        <v>647208425</v>
      </c>
      <c r="P101" s="79">
        <v>100.5</v>
      </c>
      <c r="Q101" s="79">
        <v>-23.3</v>
      </c>
      <c r="T101" s="80"/>
      <c r="U101" s="80"/>
    </row>
    <row r="102" spans="2:21" s="42" customFormat="1" ht="15.75" customHeight="1">
      <c r="B102" s="81" t="s">
        <v>93</v>
      </c>
      <c r="C102" s="82">
        <v>6178069038</v>
      </c>
      <c r="D102" s="82">
        <v>5168910730</v>
      </c>
      <c r="E102" s="82">
        <v>1323047873</v>
      </c>
      <c r="F102" s="83">
        <v>21.4</v>
      </c>
      <c r="G102" s="82">
        <v>811656178</v>
      </c>
      <c r="H102" s="83">
        <v>13.1</v>
      </c>
      <c r="I102" s="82">
        <v>666418722</v>
      </c>
      <c r="J102" s="83">
        <v>12.9</v>
      </c>
      <c r="K102" s="82">
        <v>1163903495</v>
      </c>
      <c r="L102" s="83">
        <v>22.5</v>
      </c>
      <c r="M102" s="82">
        <v>3965026268</v>
      </c>
      <c r="N102" s="83">
        <v>76.7</v>
      </c>
      <c r="O102" s="82">
        <v>1817378402</v>
      </c>
      <c r="P102" s="83">
        <v>74</v>
      </c>
      <c r="Q102" s="83">
        <v>-36</v>
      </c>
      <c r="T102" s="43"/>
      <c r="U102" s="43"/>
    </row>
    <row r="103" spans="2:21" s="42" customFormat="1" ht="12.75" customHeight="1">
      <c r="B103" s="81" t="s">
        <v>36</v>
      </c>
      <c r="C103" s="40">
        <v>1823912058</v>
      </c>
      <c r="D103" s="40">
        <v>217390085</v>
      </c>
      <c r="E103" s="40">
        <v>5608679642</v>
      </c>
      <c r="F103" s="41">
        <v>307.5</v>
      </c>
      <c r="G103" s="40">
        <v>65552568</v>
      </c>
      <c r="H103" s="41">
        <v>3.6</v>
      </c>
      <c r="I103" s="40">
        <v>81526882</v>
      </c>
      <c r="J103" s="41">
        <v>37.5</v>
      </c>
      <c r="K103" s="40">
        <v>96010088</v>
      </c>
      <c r="L103" s="41">
        <v>44.2</v>
      </c>
      <c r="M103" s="40">
        <v>5851769180</v>
      </c>
      <c r="N103" s="41">
        <v>2691.8</v>
      </c>
      <c r="O103" s="40">
        <v>191872952</v>
      </c>
      <c r="P103" s="41">
        <v>888.6</v>
      </c>
      <c r="Q103" s="41">
        <v>-50</v>
      </c>
      <c r="T103" s="43"/>
      <c r="U103" s="43"/>
    </row>
    <row r="104" spans="2:21" s="42" customFormat="1" ht="12.75" customHeight="1">
      <c r="B104" s="81" t="s">
        <v>94</v>
      </c>
      <c r="C104" s="40">
        <v>4428709843</v>
      </c>
      <c r="D104" s="40">
        <v>7049500009</v>
      </c>
      <c r="E104" s="40">
        <v>2501740300</v>
      </c>
      <c r="F104" s="41">
        <v>56.5</v>
      </c>
      <c r="G104" s="40">
        <v>1584377559</v>
      </c>
      <c r="H104" s="41">
        <v>35.8</v>
      </c>
      <c r="I104" s="40">
        <v>1380826443</v>
      </c>
      <c r="J104" s="41">
        <v>19.6</v>
      </c>
      <c r="K104" s="40">
        <v>264451229</v>
      </c>
      <c r="L104" s="41">
        <v>3.8</v>
      </c>
      <c r="M104" s="40">
        <v>5731395531</v>
      </c>
      <c r="N104" s="41">
        <v>81.3</v>
      </c>
      <c r="O104" s="40">
        <v>1303203455</v>
      </c>
      <c r="P104" s="41">
        <v>206.6</v>
      </c>
      <c r="Q104" s="41">
        <v>-79.7</v>
      </c>
      <c r="T104" s="43"/>
      <c r="U104" s="43"/>
    </row>
    <row r="105" spans="2:21" s="42" customFormat="1" ht="12.75" customHeight="1">
      <c r="B105" s="81" t="s">
        <v>95</v>
      </c>
      <c r="C105" s="40">
        <v>1389472365</v>
      </c>
      <c r="D105" s="40">
        <v>2346956981</v>
      </c>
      <c r="E105" s="40">
        <v>280064562</v>
      </c>
      <c r="F105" s="41">
        <v>20.2</v>
      </c>
      <c r="G105" s="40">
        <v>211883496</v>
      </c>
      <c r="H105" s="41">
        <v>15.2</v>
      </c>
      <c r="I105" s="40">
        <v>520147377</v>
      </c>
      <c r="J105" s="41">
        <v>22.2</v>
      </c>
      <c r="K105" s="40">
        <v>144008668</v>
      </c>
      <c r="L105" s="41">
        <v>6.1</v>
      </c>
      <c r="M105" s="40">
        <v>1156104103</v>
      </c>
      <c r="N105" s="41">
        <v>49.3</v>
      </c>
      <c r="O105" s="40">
        <v>225896312</v>
      </c>
      <c r="P105" s="41">
        <v>134.6</v>
      </c>
      <c r="Q105" s="41">
        <v>-36.3</v>
      </c>
      <c r="T105" s="43"/>
      <c r="U105" s="43"/>
    </row>
    <row r="106" spans="2:21" s="42" customFormat="1" ht="12.75" customHeight="1">
      <c r="B106" s="81" t="s">
        <v>96</v>
      </c>
      <c r="C106" s="40">
        <v>123501610</v>
      </c>
      <c r="D106" s="40">
        <v>124606098</v>
      </c>
      <c r="E106" s="40">
        <v>8090399</v>
      </c>
      <c r="F106" s="41">
        <v>6.6</v>
      </c>
      <c r="G106" s="40">
        <v>7858752</v>
      </c>
      <c r="H106" s="41">
        <v>6.4</v>
      </c>
      <c r="I106" s="40">
        <v>7911486</v>
      </c>
      <c r="J106" s="41">
        <v>6.3</v>
      </c>
      <c r="K106" s="40">
        <v>15410955</v>
      </c>
      <c r="L106" s="41">
        <v>12.4</v>
      </c>
      <c r="M106" s="40">
        <v>39271592</v>
      </c>
      <c r="N106" s="41">
        <v>31.5</v>
      </c>
      <c r="O106" s="40">
        <v>17263202</v>
      </c>
      <c r="P106" s="41">
        <v>86</v>
      </c>
      <c r="Q106" s="41">
        <v>-10.7</v>
      </c>
      <c r="T106" s="43"/>
      <c r="U106" s="43"/>
    </row>
    <row r="107" spans="2:21" s="42" customFormat="1" ht="12.75" customHeight="1">
      <c r="B107" s="81" t="s">
        <v>97</v>
      </c>
      <c r="C107" s="40">
        <v>0</v>
      </c>
      <c r="D107" s="40">
        <v>1055000</v>
      </c>
      <c r="E107" s="40">
        <v>0</v>
      </c>
      <c r="F107" s="41">
        <v>0</v>
      </c>
      <c r="G107" s="40">
        <v>0</v>
      </c>
      <c r="H107" s="41">
        <v>0</v>
      </c>
      <c r="I107" s="40">
        <v>0</v>
      </c>
      <c r="J107" s="41">
        <v>0</v>
      </c>
      <c r="K107" s="40">
        <v>0</v>
      </c>
      <c r="L107" s="41">
        <v>0</v>
      </c>
      <c r="M107" s="40">
        <v>0</v>
      </c>
      <c r="N107" s="41">
        <v>0</v>
      </c>
      <c r="O107" s="40">
        <v>0</v>
      </c>
      <c r="P107" s="41">
        <v>0</v>
      </c>
      <c r="Q107" s="41">
        <v>0</v>
      </c>
      <c r="T107" s="43"/>
      <c r="U107" s="43"/>
    </row>
    <row r="108" spans="2:17" ht="12.75" customHeight="1">
      <c r="B108" s="84" t="s">
        <v>98</v>
      </c>
      <c r="C108" s="69">
        <v>-61234887295</v>
      </c>
      <c r="D108" s="69">
        <v>-61527810527</v>
      </c>
      <c r="E108" s="69">
        <v>-14380319793</v>
      </c>
      <c r="F108" s="70">
        <v>23.5</v>
      </c>
      <c r="G108" s="69">
        <v>-11192343213</v>
      </c>
      <c r="H108" s="70">
        <v>18.3</v>
      </c>
      <c r="I108" s="69">
        <v>-12306441286</v>
      </c>
      <c r="J108" s="70">
        <v>20</v>
      </c>
      <c r="K108" s="69">
        <v>-14070826907</v>
      </c>
      <c r="L108" s="70">
        <v>22.9</v>
      </c>
      <c r="M108" s="69">
        <v>-51949931199</v>
      </c>
      <c r="N108" s="70">
        <v>84.4</v>
      </c>
      <c r="O108" s="69">
        <v>-6953240436</v>
      </c>
      <c r="P108" s="70">
        <v>77.6</v>
      </c>
      <c r="Q108" s="70">
        <v>102.4</v>
      </c>
    </row>
    <row r="109" spans="2:21" s="42" customFormat="1" ht="12.75" customHeight="1">
      <c r="B109" s="81" t="s">
        <v>99</v>
      </c>
      <c r="C109" s="40">
        <v>-59351038223</v>
      </c>
      <c r="D109" s="40">
        <v>-59709722964</v>
      </c>
      <c r="E109" s="40">
        <v>-13936090553</v>
      </c>
      <c r="F109" s="41">
        <v>23.5</v>
      </c>
      <c r="G109" s="40">
        <v>-10860235962</v>
      </c>
      <c r="H109" s="41">
        <v>18.3</v>
      </c>
      <c r="I109" s="40">
        <v>-11938205308</v>
      </c>
      <c r="J109" s="41">
        <v>20</v>
      </c>
      <c r="K109" s="40">
        <v>-13674994157</v>
      </c>
      <c r="L109" s="41">
        <v>22.9</v>
      </c>
      <c r="M109" s="40">
        <v>-50409525980</v>
      </c>
      <c r="N109" s="41">
        <v>84.4</v>
      </c>
      <c r="O109" s="40">
        <v>-6811455225</v>
      </c>
      <c r="P109" s="41">
        <v>78.2</v>
      </c>
      <c r="Q109" s="41">
        <v>100.8</v>
      </c>
      <c r="T109" s="43"/>
      <c r="U109" s="43"/>
    </row>
    <row r="110" spans="2:21" s="42" customFormat="1" ht="12.75" customHeight="1">
      <c r="B110" s="81" t="s">
        <v>43</v>
      </c>
      <c r="C110" s="40">
        <v>-1196980450</v>
      </c>
      <c r="D110" s="40">
        <v>-1217937107</v>
      </c>
      <c r="E110" s="40">
        <v>-302511723</v>
      </c>
      <c r="F110" s="41">
        <v>25.3</v>
      </c>
      <c r="G110" s="40">
        <v>-221102776</v>
      </c>
      <c r="H110" s="41">
        <v>18.5</v>
      </c>
      <c r="I110" s="40">
        <v>-220679970</v>
      </c>
      <c r="J110" s="41">
        <v>18.1</v>
      </c>
      <c r="K110" s="40">
        <v>-262213540</v>
      </c>
      <c r="L110" s="41">
        <v>21.5</v>
      </c>
      <c r="M110" s="40">
        <v>-1006508009</v>
      </c>
      <c r="N110" s="41">
        <v>82.6</v>
      </c>
      <c r="O110" s="40">
        <v>-78518675</v>
      </c>
      <c r="P110" s="41">
        <v>57</v>
      </c>
      <c r="Q110" s="41">
        <v>234</v>
      </c>
      <c r="T110" s="43"/>
      <c r="U110" s="43"/>
    </row>
    <row r="111" spans="2:21" s="42" customFormat="1" ht="12.75" customHeight="1">
      <c r="B111" s="81" t="s">
        <v>100</v>
      </c>
      <c r="C111" s="40">
        <v>-686868622</v>
      </c>
      <c r="D111" s="40">
        <v>-600150456</v>
      </c>
      <c r="E111" s="40">
        <v>-141717517</v>
      </c>
      <c r="F111" s="41">
        <v>20.6</v>
      </c>
      <c r="G111" s="40">
        <v>-111004475</v>
      </c>
      <c r="H111" s="41">
        <v>16.2</v>
      </c>
      <c r="I111" s="40">
        <v>-147556008</v>
      </c>
      <c r="J111" s="41">
        <v>24.6</v>
      </c>
      <c r="K111" s="40">
        <v>-133619210</v>
      </c>
      <c r="L111" s="41">
        <v>22.3</v>
      </c>
      <c r="M111" s="40">
        <v>-533897210</v>
      </c>
      <c r="N111" s="41">
        <v>89</v>
      </c>
      <c r="O111" s="40">
        <v>-63266536</v>
      </c>
      <c r="P111" s="41">
        <v>66.3</v>
      </c>
      <c r="Q111" s="41">
        <v>111.2</v>
      </c>
      <c r="T111" s="43"/>
      <c r="U111" s="43"/>
    </row>
    <row r="112" spans="2:17" ht="14.25" customHeight="1">
      <c r="B112" s="85" t="s">
        <v>101</v>
      </c>
      <c r="C112" s="86">
        <v>-43778760039</v>
      </c>
      <c r="D112" s="86">
        <v>-43753200426</v>
      </c>
      <c r="E112" s="86">
        <v>-2696162185</v>
      </c>
      <c r="F112" s="87">
        <v>6.2</v>
      </c>
      <c r="G112" s="86">
        <v>-8108683920</v>
      </c>
      <c r="H112" s="87">
        <v>18.5</v>
      </c>
      <c r="I112" s="86">
        <v>-9318048894</v>
      </c>
      <c r="J112" s="87">
        <v>21.3</v>
      </c>
      <c r="K112" s="86">
        <v>-11890777200</v>
      </c>
      <c r="L112" s="87">
        <v>27.2</v>
      </c>
      <c r="M112" s="86">
        <v>-32013672199</v>
      </c>
      <c r="N112" s="87">
        <v>73.2</v>
      </c>
      <c r="O112" s="86">
        <v>-2750417688</v>
      </c>
      <c r="P112" s="87">
        <v>53.1</v>
      </c>
      <c r="Q112" s="87">
        <v>332.3</v>
      </c>
    </row>
    <row r="113" spans="2:21" s="34" customFormat="1" ht="4.5" customHeight="1">
      <c r="B113" s="88"/>
      <c r="C113" s="89"/>
      <c r="D113" s="89"/>
      <c r="E113" s="44"/>
      <c r="F113" s="33"/>
      <c r="G113" s="44"/>
      <c r="H113" s="33"/>
      <c r="I113" s="44"/>
      <c r="J113" s="33"/>
      <c r="K113" s="44"/>
      <c r="L113" s="33"/>
      <c r="M113" s="44"/>
      <c r="N113" s="33"/>
      <c r="O113" s="44"/>
      <c r="P113" s="33"/>
      <c r="Q113" s="33"/>
      <c r="T113"/>
      <c r="U113"/>
    </row>
    <row r="114" spans="2:21" s="38" customFormat="1" ht="15.75" customHeight="1">
      <c r="B114" s="76" t="s">
        <v>102</v>
      </c>
      <c r="C114" s="36"/>
      <c r="D114" s="36"/>
      <c r="E114" s="36"/>
      <c r="F114" s="37"/>
      <c r="G114" s="36"/>
      <c r="H114" s="37"/>
      <c r="I114" s="36"/>
      <c r="J114" s="37"/>
      <c r="K114" s="36"/>
      <c r="L114" s="37"/>
      <c r="M114" s="36"/>
      <c r="N114" s="37"/>
      <c r="O114" s="36"/>
      <c r="P114" s="37"/>
      <c r="Q114" s="37"/>
      <c r="T114"/>
      <c r="U114"/>
    </row>
    <row r="115" spans="2:17" ht="12.75" customHeight="1">
      <c r="B115" s="84" t="s">
        <v>92</v>
      </c>
      <c r="C115" s="69">
        <v>73727926</v>
      </c>
      <c r="D115" s="69">
        <v>54865882</v>
      </c>
      <c r="E115" s="69">
        <v>-13264856</v>
      </c>
      <c r="F115" s="70">
        <v>-18</v>
      </c>
      <c r="G115" s="69">
        <v>289379300</v>
      </c>
      <c r="H115" s="70">
        <v>392.5</v>
      </c>
      <c r="I115" s="69">
        <v>-261075495</v>
      </c>
      <c r="J115" s="70">
        <v>-475.8</v>
      </c>
      <c r="K115" s="69">
        <v>-39601861</v>
      </c>
      <c r="L115" s="70">
        <v>-72.2</v>
      </c>
      <c r="M115" s="69">
        <v>-24562912</v>
      </c>
      <c r="N115" s="70">
        <v>-44.8</v>
      </c>
      <c r="O115" s="69">
        <v>11002952</v>
      </c>
      <c r="P115" s="70">
        <v>103.6</v>
      </c>
      <c r="Q115" s="70">
        <v>-459.9</v>
      </c>
    </row>
    <row r="116" spans="2:21" s="42" customFormat="1" ht="12.75" customHeight="1">
      <c r="B116" s="81" t="s">
        <v>103</v>
      </c>
      <c r="C116" s="40">
        <v>20419652</v>
      </c>
      <c r="D116" s="40">
        <v>22631331</v>
      </c>
      <c r="E116" s="40">
        <v>836978</v>
      </c>
      <c r="F116" s="41">
        <v>4.1</v>
      </c>
      <c r="G116" s="40">
        <v>22415</v>
      </c>
      <c r="H116" s="41">
        <v>0.1</v>
      </c>
      <c r="I116" s="40">
        <v>9877</v>
      </c>
      <c r="J116" s="41">
        <v>0</v>
      </c>
      <c r="K116" s="40">
        <v>4634791</v>
      </c>
      <c r="L116" s="41">
        <v>20.5</v>
      </c>
      <c r="M116" s="40">
        <v>5504061</v>
      </c>
      <c r="N116" s="41">
        <v>24.3</v>
      </c>
      <c r="O116" s="40">
        <v>0</v>
      </c>
      <c r="P116" s="41">
        <v>3.9</v>
      </c>
      <c r="Q116" s="41">
        <v>-100</v>
      </c>
      <c r="T116" s="43"/>
      <c r="U116" s="43"/>
    </row>
    <row r="117" spans="2:21" s="42" customFormat="1" ht="12.75" customHeight="1">
      <c r="B117" s="81" t="s">
        <v>104</v>
      </c>
      <c r="C117" s="40">
        <v>0</v>
      </c>
      <c r="D117" s="40">
        <v>0</v>
      </c>
      <c r="E117" s="40">
        <v>0</v>
      </c>
      <c r="F117" s="41">
        <v>0</v>
      </c>
      <c r="G117" s="40">
        <v>0</v>
      </c>
      <c r="H117" s="41">
        <v>0</v>
      </c>
      <c r="I117" s="40">
        <v>0</v>
      </c>
      <c r="J117" s="41">
        <v>0</v>
      </c>
      <c r="K117" s="40">
        <v>0</v>
      </c>
      <c r="L117" s="41">
        <v>0</v>
      </c>
      <c r="M117" s="40">
        <v>0</v>
      </c>
      <c r="N117" s="41">
        <v>0</v>
      </c>
      <c r="O117" s="40">
        <v>0</v>
      </c>
      <c r="P117" s="41">
        <v>0</v>
      </c>
      <c r="Q117" s="41">
        <v>0</v>
      </c>
      <c r="T117" s="43"/>
      <c r="U117" s="43"/>
    </row>
    <row r="118" spans="2:21" s="42" customFormat="1" ht="12.75" customHeight="1">
      <c r="B118" s="81" t="s">
        <v>105</v>
      </c>
      <c r="C118" s="40">
        <v>15408047</v>
      </c>
      <c r="D118" s="40">
        <v>-5665664</v>
      </c>
      <c r="E118" s="40">
        <v>-15423484</v>
      </c>
      <c r="F118" s="41">
        <v>-100.1</v>
      </c>
      <c r="G118" s="40">
        <v>40197670</v>
      </c>
      <c r="H118" s="41">
        <v>260.9</v>
      </c>
      <c r="I118" s="40">
        <v>-11864113</v>
      </c>
      <c r="J118" s="41">
        <v>209.4</v>
      </c>
      <c r="K118" s="40">
        <v>-58375559</v>
      </c>
      <c r="L118" s="41">
        <v>1030.3</v>
      </c>
      <c r="M118" s="40">
        <v>-45465486</v>
      </c>
      <c r="N118" s="41">
        <v>802.5</v>
      </c>
      <c r="O118" s="40">
        <v>-987668</v>
      </c>
      <c r="P118" s="41">
        <v>0</v>
      </c>
      <c r="Q118" s="41">
        <v>5810.4</v>
      </c>
      <c r="T118" s="43"/>
      <c r="U118" s="43"/>
    </row>
    <row r="119" spans="2:21" s="42" customFormat="1" ht="12.75" customHeight="1">
      <c r="B119" s="81" t="s">
        <v>106</v>
      </c>
      <c r="C119" s="40">
        <v>37900227</v>
      </c>
      <c r="D119" s="40">
        <v>37900215</v>
      </c>
      <c r="E119" s="40">
        <v>1321650</v>
      </c>
      <c r="F119" s="41">
        <v>3.5</v>
      </c>
      <c r="G119" s="40">
        <v>249159215</v>
      </c>
      <c r="H119" s="41">
        <v>657.4</v>
      </c>
      <c r="I119" s="40">
        <v>-249221259</v>
      </c>
      <c r="J119" s="41">
        <v>-657.6</v>
      </c>
      <c r="K119" s="40">
        <v>14138907</v>
      </c>
      <c r="L119" s="41">
        <v>37.3</v>
      </c>
      <c r="M119" s="40">
        <v>15398513</v>
      </c>
      <c r="N119" s="41">
        <v>40.6</v>
      </c>
      <c r="O119" s="40">
        <v>11990620</v>
      </c>
      <c r="P119" s="41">
        <v>1155.8</v>
      </c>
      <c r="Q119" s="41">
        <v>17.9</v>
      </c>
      <c r="T119" s="43"/>
      <c r="U119" s="43"/>
    </row>
    <row r="120" spans="2:17" ht="12.75" customHeight="1">
      <c r="B120" s="84" t="s">
        <v>98</v>
      </c>
      <c r="C120" s="69">
        <v>-3073605696</v>
      </c>
      <c r="D120" s="69">
        <v>-1914283178</v>
      </c>
      <c r="E120" s="69">
        <v>-186344934</v>
      </c>
      <c r="F120" s="70">
        <v>6.1</v>
      </c>
      <c r="G120" s="69">
        <v>-331950703</v>
      </c>
      <c r="H120" s="70">
        <v>10.8</v>
      </c>
      <c r="I120" s="69">
        <v>-268652662</v>
      </c>
      <c r="J120" s="70">
        <v>14</v>
      </c>
      <c r="K120" s="69">
        <v>-502411491</v>
      </c>
      <c r="L120" s="70">
        <v>26.2</v>
      </c>
      <c r="M120" s="69">
        <v>-1289359790</v>
      </c>
      <c r="N120" s="70">
        <v>67.4</v>
      </c>
      <c r="O120" s="69">
        <v>-915914455</v>
      </c>
      <c r="P120" s="70">
        <v>81.7</v>
      </c>
      <c r="Q120" s="70">
        <v>-45.1</v>
      </c>
    </row>
    <row r="121" spans="2:21" s="42" customFormat="1" ht="12.75" customHeight="1">
      <c r="B121" s="81" t="s">
        <v>107</v>
      </c>
      <c r="C121" s="40">
        <v>-3073605696</v>
      </c>
      <c r="D121" s="40">
        <v>-1914283178</v>
      </c>
      <c r="E121" s="40">
        <v>-186344934</v>
      </c>
      <c r="F121" s="41">
        <v>6.1</v>
      </c>
      <c r="G121" s="40">
        <v>-331950703</v>
      </c>
      <c r="H121" s="41">
        <v>10.8</v>
      </c>
      <c r="I121" s="40">
        <v>-268652662</v>
      </c>
      <c r="J121" s="41">
        <v>14</v>
      </c>
      <c r="K121" s="40">
        <v>-502411491</v>
      </c>
      <c r="L121" s="41">
        <v>26.2</v>
      </c>
      <c r="M121" s="40">
        <v>-1289359790</v>
      </c>
      <c r="N121" s="41">
        <v>67.4</v>
      </c>
      <c r="O121" s="40">
        <v>-915914455</v>
      </c>
      <c r="P121" s="41">
        <v>81.7</v>
      </c>
      <c r="Q121" s="41">
        <v>-45.1</v>
      </c>
      <c r="T121" s="43"/>
      <c r="U121" s="43"/>
    </row>
    <row r="122" spans="2:17" ht="14.25" customHeight="1">
      <c r="B122" s="85" t="s">
        <v>108</v>
      </c>
      <c r="C122" s="86">
        <v>-2999877770</v>
      </c>
      <c r="D122" s="86">
        <v>-1859417296</v>
      </c>
      <c r="E122" s="86">
        <v>-199609790</v>
      </c>
      <c r="F122" s="87">
        <v>6.7</v>
      </c>
      <c r="G122" s="86">
        <v>-42571403</v>
      </c>
      <c r="H122" s="87">
        <v>1.4</v>
      </c>
      <c r="I122" s="86">
        <v>-529728157</v>
      </c>
      <c r="J122" s="87">
        <v>28.5</v>
      </c>
      <c r="K122" s="86">
        <v>-542013352</v>
      </c>
      <c r="L122" s="87">
        <v>29.1</v>
      </c>
      <c r="M122" s="86">
        <v>-1313922702</v>
      </c>
      <c r="N122" s="87">
        <v>70.7</v>
      </c>
      <c r="O122" s="86">
        <v>-904911503</v>
      </c>
      <c r="P122" s="87">
        <v>81.6</v>
      </c>
      <c r="Q122" s="87">
        <v>-40.1</v>
      </c>
    </row>
    <row r="123" spans="2:21" s="34" customFormat="1" ht="4.5" customHeight="1">
      <c r="B123" s="31"/>
      <c r="C123" s="44"/>
      <c r="D123" s="44"/>
      <c r="E123" s="44"/>
      <c r="F123" s="33"/>
      <c r="G123" s="44"/>
      <c r="H123" s="33"/>
      <c r="I123" s="44"/>
      <c r="J123" s="33"/>
      <c r="K123" s="44"/>
      <c r="L123" s="33"/>
      <c r="M123" s="44"/>
      <c r="N123" s="33"/>
      <c r="O123" s="44"/>
      <c r="P123" s="33"/>
      <c r="Q123" s="33"/>
      <c r="T123"/>
      <c r="U123"/>
    </row>
    <row r="124" spans="2:21" s="38" customFormat="1" ht="15.75" customHeight="1">
      <c r="B124" s="76" t="s">
        <v>109</v>
      </c>
      <c r="C124" s="36"/>
      <c r="D124" s="36"/>
      <c r="E124" s="36"/>
      <c r="F124" s="37"/>
      <c r="G124" s="36"/>
      <c r="H124" s="37"/>
      <c r="I124" s="36"/>
      <c r="J124" s="37"/>
      <c r="K124" s="36"/>
      <c r="L124" s="37"/>
      <c r="M124" s="36"/>
      <c r="N124" s="37"/>
      <c r="O124" s="36"/>
      <c r="P124" s="37"/>
      <c r="Q124" s="37"/>
      <c r="T124"/>
      <c r="U124"/>
    </row>
    <row r="125" spans="2:17" ht="12.75" customHeight="1">
      <c r="B125" s="84" t="s">
        <v>92</v>
      </c>
      <c r="C125" s="69">
        <v>-137101140</v>
      </c>
      <c r="D125" s="69">
        <v>33319093</v>
      </c>
      <c r="E125" s="69">
        <v>18886991</v>
      </c>
      <c r="F125" s="70">
        <v>-13.8</v>
      </c>
      <c r="G125" s="69">
        <v>-34065748</v>
      </c>
      <c r="H125" s="70">
        <v>24.8</v>
      </c>
      <c r="I125" s="69">
        <v>-53097844</v>
      </c>
      <c r="J125" s="70">
        <v>-159.4</v>
      </c>
      <c r="K125" s="69">
        <v>-50896099</v>
      </c>
      <c r="L125" s="70">
        <v>-152.8</v>
      </c>
      <c r="M125" s="69">
        <v>-119172700</v>
      </c>
      <c r="N125" s="70">
        <v>-357.7</v>
      </c>
      <c r="O125" s="69">
        <v>34688</v>
      </c>
      <c r="P125" s="70">
        <v>0</v>
      </c>
      <c r="Q125" s="70">
        <v>-146825.4</v>
      </c>
    </row>
    <row r="126" spans="2:21" s="42" customFormat="1" ht="12.75" customHeight="1">
      <c r="B126" s="81" t="s">
        <v>110</v>
      </c>
      <c r="C126" s="40">
        <v>0</v>
      </c>
      <c r="D126" s="40">
        <v>0</v>
      </c>
      <c r="E126" s="40">
        <v>0</v>
      </c>
      <c r="F126" s="41">
        <v>0</v>
      </c>
      <c r="G126" s="40">
        <v>0</v>
      </c>
      <c r="H126" s="41">
        <v>0</v>
      </c>
      <c r="I126" s="40">
        <v>0</v>
      </c>
      <c r="J126" s="41">
        <v>0</v>
      </c>
      <c r="K126" s="40">
        <v>0</v>
      </c>
      <c r="L126" s="41">
        <v>0</v>
      </c>
      <c r="M126" s="40">
        <v>0</v>
      </c>
      <c r="N126" s="41">
        <v>0</v>
      </c>
      <c r="O126" s="40">
        <v>0</v>
      </c>
      <c r="P126" s="41">
        <v>0</v>
      </c>
      <c r="Q126" s="41">
        <v>0</v>
      </c>
      <c r="T126" s="43"/>
      <c r="U126" s="43"/>
    </row>
    <row r="127" spans="2:21" s="42" customFormat="1" ht="12.75" customHeight="1">
      <c r="B127" s="81" t="s">
        <v>111</v>
      </c>
      <c r="C127" s="40">
        <v>7000000</v>
      </c>
      <c r="D127" s="40">
        <v>49324816</v>
      </c>
      <c r="E127" s="40">
        <v>17359008</v>
      </c>
      <c r="F127" s="41">
        <v>248</v>
      </c>
      <c r="G127" s="40">
        <v>0</v>
      </c>
      <c r="H127" s="41">
        <v>0</v>
      </c>
      <c r="I127" s="40">
        <v>7675504</v>
      </c>
      <c r="J127" s="41">
        <v>15.6</v>
      </c>
      <c r="K127" s="40">
        <v>3585378</v>
      </c>
      <c r="L127" s="41">
        <v>7.3</v>
      </c>
      <c r="M127" s="40">
        <v>28619890</v>
      </c>
      <c r="N127" s="41">
        <v>58</v>
      </c>
      <c r="O127" s="40">
        <v>0</v>
      </c>
      <c r="P127" s="41">
        <v>0</v>
      </c>
      <c r="Q127" s="41">
        <v>-100</v>
      </c>
      <c r="T127" s="43"/>
      <c r="U127" s="43"/>
    </row>
    <row r="128" spans="2:21" s="42" customFormat="1" ht="12.75" customHeight="1">
      <c r="B128" s="81" t="s">
        <v>112</v>
      </c>
      <c r="C128" s="40">
        <v>-144101140</v>
      </c>
      <c r="D128" s="40">
        <v>-16005723</v>
      </c>
      <c r="E128" s="40">
        <v>1527983</v>
      </c>
      <c r="F128" s="41">
        <v>-1.1</v>
      </c>
      <c r="G128" s="40">
        <v>-34065748</v>
      </c>
      <c r="H128" s="41">
        <v>23.6</v>
      </c>
      <c r="I128" s="40">
        <v>-60773348</v>
      </c>
      <c r="J128" s="41">
        <v>379.7</v>
      </c>
      <c r="K128" s="40">
        <v>-54481477</v>
      </c>
      <c r="L128" s="41">
        <v>340.4</v>
      </c>
      <c r="M128" s="40">
        <v>-147792590</v>
      </c>
      <c r="N128" s="41">
        <v>923.4</v>
      </c>
      <c r="O128" s="40">
        <v>34688</v>
      </c>
      <c r="P128" s="41">
        <v>0</v>
      </c>
      <c r="Q128" s="41">
        <v>-157161.5</v>
      </c>
      <c r="T128" s="43"/>
      <c r="U128" s="43"/>
    </row>
    <row r="129" spans="2:17" ht="12.75" customHeight="1">
      <c r="B129" s="84" t="s">
        <v>98</v>
      </c>
      <c r="C129" s="69">
        <v>55133033</v>
      </c>
      <c r="D129" s="69">
        <v>14992320</v>
      </c>
      <c r="E129" s="69">
        <v>42516591</v>
      </c>
      <c r="F129" s="70">
        <v>77.1</v>
      </c>
      <c r="G129" s="69">
        <v>5649508</v>
      </c>
      <c r="H129" s="70">
        <v>10.2</v>
      </c>
      <c r="I129" s="69">
        <v>8670707</v>
      </c>
      <c r="J129" s="70">
        <v>57.8</v>
      </c>
      <c r="K129" s="69">
        <v>-1076466</v>
      </c>
      <c r="L129" s="70">
        <v>-7.2</v>
      </c>
      <c r="M129" s="69">
        <v>55760340</v>
      </c>
      <c r="N129" s="70">
        <v>371.9</v>
      </c>
      <c r="O129" s="69">
        <v>45431586</v>
      </c>
      <c r="P129" s="70">
        <v>0</v>
      </c>
      <c r="Q129" s="70">
        <v>-102.4</v>
      </c>
    </row>
    <row r="130" spans="2:21" s="42" customFormat="1" ht="12.75" customHeight="1">
      <c r="B130" s="81" t="s">
        <v>113</v>
      </c>
      <c r="C130" s="40">
        <v>55133033</v>
      </c>
      <c r="D130" s="40">
        <v>14992320</v>
      </c>
      <c r="E130" s="40">
        <v>42516591</v>
      </c>
      <c r="F130" s="41">
        <v>77.1</v>
      </c>
      <c r="G130" s="40">
        <v>5649508</v>
      </c>
      <c r="H130" s="41">
        <v>10.2</v>
      </c>
      <c r="I130" s="40">
        <v>8670707</v>
      </c>
      <c r="J130" s="41">
        <v>57.8</v>
      </c>
      <c r="K130" s="40">
        <v>-1076466</v>
      </c>
      <c r="L130" s="41">
        <v>-7.2</v>
      </c>
      <c r="M130" s="40">
        <v>55760340</v>
      </c>
      <c r="N130" s="41">
        <v>371.9</v>
      </c>
      <c r="O130" s="40">
        <v>45431586</v>
      </c>
      <c r="P130" s="41">
        <v>0</v>
      </c>
      <c r="Q130" s="41">
        <v>-102.4</v>
      </c>
      <c r="T130" s="43"/>
      <c r="U130" s="43"/>
    </row>
    <row r="131" spans="2:17" ht="14.25" customHeight="1">
      <c r="B131" s="85" t="s">
        <v>114</v>
      </c>
      <c r="C131" s="86">
        <v>-81968107</v>
      </c>
      <c r="D131" s="86">
        <v>48311413</v>
      </c>
      <c r="E131" s="86">
        <v>61403582</v>
      </c>
      <c r="F131" s="87">
        <v>-74.9</v>
      </c>
      <c r="G131" s="86">
        <v>-28416240</v>
      </c>
      <c r="H131" s="87">
        <v>34.7</v>
      </c>
      <c r="I131" s="86">
        <v>-44427137</v>
      </c>
      <c r="J131" s="87">
        <v>-92</v>
      </c>
      <c r="K131" s="86">
        <v>-51972565</v>
      </c>
      <c r="L131" s="87">
        <v>-107.6</v>
      </c>
      <c r="M131" s="86">
        <v>-63412360</v>
      </c>
      <c r="N131" s="87">
        <v>-131.3</v>
      </c>
      <c r="O131" s="86">
        <v>45466274</v>
      </c>
      <c r="P131" s="87">
        <v>0</v>
      </c>
      <c r="Q131" s="87">
        <v>-214.3</v>
      </c>
    </row>
    <row r="132" spans="2:21" s="34" customFormat="1" ht="4.5" customHeight="1">
      <c r="B132" s="90"/>
      <c r="C132" s="44"/>
      <c r="D132" s="44"/>
      <c r="E132" s="44"/>
      <c r="F132" s="33"/>
      <c r="G132" s="44"/>
      <c r="H132" s="33"/>
      <c r="I132" s="44"/>
      <c r="J132" s="33"/>
      <c r="K132" s="44"/>
      <c r="L132" s="33"/>
      <c r="M132" s="44"/>
      <c r="N132" s="33"/>
      <c r="O132" s="44"/>
      <c r="P132" s="33"/>
      <c r="Q132" s="33"/>
      <c r="T132"/>
      <c r="U132"/>
    </row>
    <row r="133" spans="2:21" s="38" customFormat="1" ht="15.75" customHeight="1">
      <c r="B133" s="91" t="s">
        <v>115</v>
      </c>
      <c r="C133" s="36">
        <v>-46860605916</v>
      </c>
      <c r="D133" s="36">
        <v>-45564306309</v>
      </c>
      <c r="E133" s="36">
        <v>-2834368393</v>
      </c>
      <c r="F133" s="37">
        <v>6</v>
      </c>
      <c r="G133" s="36">
        <v>-8179671563</v>
      </c>
      <c r="H133" s="37">
        <v>17.5</v>
      </c>
      <c r="I133" s="36">
        <v>-9892204188</v>
      </c>
      <c r="J133" s="37">
        <v>21.7</v>
      </c>
      <c r="K133" s="36">
        <v>-12484763117</v>
      </c>
      <c r="L133" s="37">
        <v>27.4</v>
      </c>
      <c r="M133" s="36">
        <v>-33391007261</v>
      </c>
      <c r="N133" s="37">
        <v>73.3</v>
      </c>
      <c r="O133" s="36">
        <v>-3609862917</v>
      </c>
      <c r="P133" s="37">
        <v>54.4</v>
      </c>
      <c r="Q133" s="37">
        <v>245.9</v>
      </c>
      <c r="T133"/>
      <c r="U133"/>
    </row>
    <row r="134" spans="2:21" s="42" customFormat="1" ht="12.75" customHeight="1">
      <c r="B134" s="92" t="s">
        <v>116</v>
      </c>
      <c r="C134" s="40">
        <v>2055542695</v>
      </c>
      <c r="D134" s="40">
        <v>4127064916</v>
      </c>
      <c r="E134" s="40">
        <v>2864751023</v>
      </c>
      <c r="F134" s="41">
        <v>139.4</v>
      </c>
      <c r="G134" s="40">
        <v>250846687</v>
      </c>
      <c r="H134" s="41">
        <v>12.2</v>
      </c>
      <c r="I134" s="40">
        <v>-7910371413</v>
      </c>
      <c r="J134" s="41">
        <v>-191.7</v>
      </c>
      <c r="K134" s="40">
        <v>-17719752610</v>
      </c>
      <c r="L134" s="41">
        <v>-429.4</v>
      </c>
      <c r="M134" s="40">
        <v>2864751023</v>
      </c>
      <c r="N134" s="41">
        <v>69.4</v>
      </c>
      <c r="O134" s="40">
        <v>-18729367661</v>
      </c>
      <c r="P134" s="41">
        <v>383.3</v>
      </c>
      <c r="Q134" s="41">
        <v>-5.4</v>
      </c>
      <c r="T134" s="43"/>
      <c r="U134" s="43"/>
    </row>
    <row r="135" spans="2:21" s="42" customFormat="1" ht="15.75" customHeight="1">
      <c r="B135" s="93" t="s">
        <v>117</v>
      </c>
      <c r="C135" s="94">
        <v>-44805063221</v>
      </c>
      <c r="D135" s="94">
        <v>-41437241393</v>
      </c>
      <c r="E135" s="94">
        <v>192129223</v>
      </c>
      <c r="F135" s="95">
        <v>-0.4</v>
      </c>
      <c r="G135" s="94">
        <v>-7835122579</v>
      </c>
      <c r="H135" s="95">
        <v>17.5</v>
      </c>
      <c r="I135" s="94">
        <v>-17713988274</v>
      </c>
      <c r="J135" s="95">
        <v>42.7</v>
      </c>
      <c r="K135" s="94">
        <v>-30124920984</v>
      </c>
      <c r="L135" s="95">
        <v>72.7</v>
      </c>
      <c r="M135" s="94">
        <v>-30124920984</v>
      </c>
      <c r="N135" s="95">
        <v>72.7</v>
      </c>
      <c r="O135" s="94">
        <v>-22429813543</v>
      </c>
      <c r="P135" s="95">
        <v>50.8</v>
      </c>
      <c r="Q135" s="95">
        <v>34.3</v>
      </c>
      <c r="T135" s="43"/>
      <c r="U135" s="43"/>
    </row>
    <row r="136" spans="2:17" ht="4.5" customHeight="1">
      <c r="B136" s="96"/>
      <c r="C136" s="73"/>
      <c r="D136" s="73"/>
      <c r="E136" s="73"/>
      <c r="F136" s="74"/>
      <c r="G136" s="73"/>
      <c r="H136" s="74"/>
      <c r="I136" s="73"/>
      <c r="J136" s="74"/>
      <c r="K136" s="73"/>
      <c r="L136" s="74"/>
      <c r="M136" s="73"/>
      <c r="N136" s="74"/>
      <c r="O136" s="73"/>
      <c r="P136" s="74"/>
      <c r="Q136" s="74"/>
    </row>
    <row r="138" ht="18">
      <c r="B138" s="8" t="s">
        <v>118</v>
      </c>
    </row>
    <row r="139" spans="2:17" ht="25.5" customHeight="1">
      <c r="B139" s="9"/>
      <c r="C139" s="61" t="s">
        <v>119</v>
      </c>
      <c r="D139" s="97"/>
      <c r="E139" s="98" t="s">
        <v>120</v>
      </c>
      <c r="F139" s="99"/>
      <c r="G139" s="98" t="s">
        <v>121</v>
      </c>
      <c r="H139" s="99"/>
      <c r="I139" s="98" t="s">
        <v>122</v>
      </c>
      <c r="J139" s="99"/>
      <c r="K139" s="98" t="s">
        <v>123</v>
      </c>
      <c r="L139" s="99"/>
      <c r="M139" s="61" t="s">
        <v>124</v>
      </c>
      <c r="N139" s="97"/>
      <c r="O139" s="61" t="s">
        <v>125</v>
      </c>
      <c r="P139" s="97"/>
      <c r="Q139" s="100"/>
    </row>
    <row r="140" spans="2:21" ht="13.5">
      <c r="B140" s="21" t="s">
        <v>12</v>
      </c>
      <c r="C140" s="22" t="s">
        <v>126</v>
      </c>
      <c r="D140" s="22" t="s">
        <v>127</v>
      </c>
      <c r="E140" s="22" t="s">
        <v>126</v>
      </c>
      <c r="F140" s="22" t="s">
        <v>127</v>
      </c>
      <c r="G140" s="22" t="s">
        <v>126</v>
      </c>
      <c r="H140" s="22" t="s">
        <v>127</v>
      </c>
      <c r="I140" s="22" t="s">
        <v>126</v>
      </c>
      <c r="J140" s="22" t="s">
        <v>127</v>
      </c>
      <c r="K140" s="22" t="s">
        <v>126</v>
      </c>
      <c r="L140" s="22" t="s">
        <v>127</v>
      </c>
      <c r="M140" s="22" t="s">
        <v>126</v>
      </c>
      <c r="N140" s="22" t="s">
        <v>127</v>
      </c>
      <c r="O140" s="22" t="s">
        <v>126</v>
      </c>
      <c r="P140" s="22" t="s">
        <v>127</v>
      </c>
      <c r="Q140" s="4"/>
      <c r="R140"/>
      <c r="S140"/>
      <c r="T140" s="4"/>
      <c r="U140" s="4"/>
    </row>
    <row r="141" spans="2:18" s="34" customFormat="1" ht="15.75" customHeight="1">
      <c r="B141" s="101" t="s">
        <v>128</v>
      </c>
      <c r="C141" s="32"/>
      <c r="D141" s="33"/>
      <c r="E141" s="32"/>
      <c r="F141" s="33"/>
      <c r="G141" s="32"/>
      <c r="H141" s="33"/>
      <c r="I141" s="32"/>
      <c r="J141" s="33"/>
      <c r="K141" s="32"/>
      <c r="L141" s="33"/>
      <c r="M141" s="32"/>
      <c r="N141" s="33"/>
      <c r="O141" s="32"/>
      <c r="P141" s="33"/>
      <c r="Q141" s="100"/>
      <c r="R141"/>
    </row>
    <row r="142" spans="2:21" ht="12.75" customHeight="1">
      <c r="B142" s="39" t="s">
        <v>129</v>
      </c>
      <c r="C142" s="40">
        <v>866667576</v>
      </c>
      <c r="D142" s="41">
        <v>11.6</v>
      </c>
      <c r="E142" s="40">
        <v>264487284</v>
      </c>
      <c r="F142" s="41">
        <v>3.6</v>
      </c>
      <c r="G142" s="40">
        <v>168501655</v>
      </c>
      <c r="H142" s="41">
        <v>2.3</v>
      </c>
      <c r="I142" s="40">
        <v>6147935214</v>
      </c>
      <c r="J142" s="41">
        <v>82.5</v>
      </c>
      <c r="K142" s="40">
        <v>7447591729</v>
      </c>
      <c r="L142" s="41">
        <v>32.9</v>
      </c>
      <c r="M142" s="40">
        <v>9876629</v>
      </c>
      <c r="N142" s="41">
        <v>0.1</v>
      </c>
      <c r="O142" s="40">
        <v>15630415118</v>
      </c>
      <c r="P142" s="41">
        <v>209.9</v>
      </c>
      <c r="Q142" s="100"/>
      <c r="R142"/>
      <c r="T142" s="4"/>
      <c r="U142" s="4"/>
    </row>
    <row r="143" spans="2:21" ht="12.75" customHeight="1">
      <c r="B143" s="39" t="s">
        <v>130</v>
      </c>
      <c r="C143" s="40">
        <v>818816633</v>
      </c>
      <c r="D143" s="41">
        <v>28.8</v>
      </c>
      <c r="E143" s="40">
        <v>346852879</v>
      </c>
      <c r="F143" s="41">
        <v>12.2</v>
      </c>
      <c r="G143" s="40">
        <v>232106282</v>
      </c>
      <c r="H143" s="41">
        <v>8.2</v>
      </c>
      <c r="I143" s="40">
        <v>1448348670</v>
      </c>
      <c r="J143" s="41">
        <v>50.9</v>
      </c>
      <c r="K143" s="40">
        <v>2846124464</v>
      </c>
      <c r="L143" s="41">
        <v>12.6</v>
      </c>
      <c r="M143" s="40">
        <v>259823</v>
      </c>
      <c r="N143" s="41">
        <v>0</v>
      </c>
      <c r="O143" s="40">
        <v>6806473571</v>
      </c>
      <c r="P143" s="41">
        <v>239.1</v>
      </c>
      <c r="Q143" s="100"/>
      <c r="R143"/>
      <c r="T143" s="4"/>
      <c r="U143" s="4"/>
    </row>
    <row r="144" spans="2:21" ht="12.75" customHeight="1">
      <c r="B144" s="39" t="s">
        <v>131</v>
      </c>
      <c r="C144" s="40">
        <v>645345956</v>
      </c>
      <c r="D144" s="41">
        <v>10</v>
      </c>
      <c r="E144" s="40">
        <v>297631964</v>
      </c>
      <c r="F144" s="41">
        <v>4.6</v>
      </c>
      <c r="G144" s="40">
        <v>271109782</v>
      </c>
      <c r="H144" s="41">
        <v>4.2</v>
      </c>
      <c r="I144" s="40">
        <v>5213552165</v>
      </c>
      <c r="J144" s="41">
        <v>81.1</v>
      </c>
      <c r="K144" s="40">
        <v>6427639867</v>
      </c>
      <c r="L144" s="41">
        <v>28.4</v>
      </c>
      <c r="M144" s="40">
        <v>1384382</v>
      </c>
      <c r="N144" s="41">
        <v>0</v>
      </c>
      <c r="O144" s="40">
        <v>13818099198</v>
      </c>
      <c r="P144" s="41">
        <v>215</v>
      </c>
      <c r="Q144" s="100"/>
      <c r="R144"/>
      <c r="T144" s="4"/>
      <c r="U144" s="4"/>
    </row>
    <row r="145" spans="2:21" ht="12.75" customHeight="1">
      <c r="B145" s="39" t="s">
        <v>132</v>
      </c>
      <c r="C145" s="40">
        <v>157873880</v>
      </c>
      <c r="D145" s="41">
        <v>10.3</v>
      </c>
      <c r="E145" s="40">
        <v>57864446</v>
      </c>
      <c r="F145" s="41">
        <v>3.8</v>
      </c>
      <c r="G145" s="40">
        <v>45632822</v>
      </c>
      <c r="H145" s="41">
        <v>3</v>
      </c>
      <c r="I145" s="40">
        <v>1273775456</v>
      </c>
      <c r="J145" s="41">
        <v>83</v>
      </c>
      <c r="K145" s="40">
        <v>1535146604</v>
      </c>
      <c r="L145" s="41">
        <v>6.8</v>
      </c>
      <c r="M145" s="40">
        <v>-52967402</v>
      </c>
      <c r="N145" s="41">
        <v>-3.5</v>
      </c>
      <c r="O145" s="40">
        <v>2479879423</v>
      </c>
      <c r="P145" s="41">
        <v>161.5</v>
      </c>
      <c r="Q145" s="100"/>
      <c r="R145"/>
      <c r="T145" s="4"/>
      <c r="U145" s="4"/>
    </row>
    <row r="146" spans="2:21" ht="12.75" customHeight="1">
      <c r="B146" s="39" t="s">
        <v>133</v>
      </c>
      <c r="C146" s="40">
        <v>71029065</v>
      </c>
      <c r="D146" s="41">
        <v>6.8</v>
      </c>
      <c r="E146" s="40">
        <v>40180761</v>
      </c>
      <c r="F146" s="41">
        <v>3.8</v>
      </c>
      <c r="G146" s="40">
        <v>34449347</v>
      </c>
      <c r="H146" s="41">
        <v>3.3</v>
      </c>
      <c r="I146" s="40">
        <v>898435335</v>
      </c>
      <c r="J146" s="41">
        <v>86</v>
      </c>
      <c r="K146" s="40">
        <v>1044094508</v>
      </c>
      <c r="L146" s="41">
        <v>4.6</v>
      </c>
      <c r="M146" s="40">
        <v>998642</v>
      </c>
      <c r="N146" s="41">
        <v>0.1</v>
      </c>
      <c r="O146" s="40">
        <v>1325541298</v>
      </c>
      <c r="P146" s="41">
        <v>127</v>
      </c>
      <c r="Q146" s="100"/>
      <c r="R146"/>
      <c r="T146" s="4"/>
      <c r="U146" s="4"/>
    </row>
    <row r="147" spans="2:21" ht="12.75" customHeight="1">
      <c r="B147" s="39" t="s">
        <v>134</v>
      </c>
      <c r="C147" s="40">
        <v>15736748</v>
      </c>
      <c r="D147" s="41">
        <v>6.7</v>
      </c>
      <c r="E147" s="40">
        <v>7789726</v>
      </c>
      <c r="F147" s="41">
        <v>3.3</v>
      </c>
      <c r="G147" s="40">
        <v>15803142</v>
      </c>
      <c r="H147" s="41">
        <v>6.7</v>
      </c>
      <c r="I147" s="40">
        <v>195896705</v>
      </c>
      <c r="J147" s="41">
        <v>83.3</v>
      </c>
      <c r="K147" s="40">
        <v>235226321</v>
      </c>
      <c r="L147" s="41">
        <v>1</v>
      </c>
      <c r="M147" s="40">
        <v>61957</v>
      </c>
      <c r="N147" s="41">
        <v>0</v>
      </c>
      <c r="O147" s="40">
        <v>678285771</v>
      </c>
      <c r="P147" s="41">
        <v>288.4</v>
      </c>
      <c r="Q147" s="100"/>
      <c r="R147"/>
      <c r="T147" s="4"/>
      <c r="U147" s="4"/>
    </row>
    <row r="148" spans="2:21" ht="12.75" customHeight="1">
      <c r="B148" s="39" t="s">
        <v>135</v>
      </c>
      <c r="C148" s="40">
        <v>42162090</v>
      </c>
      <c r="D148" s="41">
        <v>2.4</v>
      </c>
      <c r="E148" s="40">
        <v>18860736</v>
      </c>
      <c r="F148" s="41">
        <v>1.1</v>
      </c>
      <c r="G148" s="40">
        <v>25849562</v>
      </c>
      <c r="H148" s="41">
        <v>1.5</v>
      </c>
      <c r="I148" s="40">
        <v>1671339050</v>
      </c>
      <c r="J148" s="41">
        <v>95.1</v>
      </c>
      <c r="K148" s="40">
        <v>1758211438</v>
      </c>
      <c r="L148" s="41">
        <v>7.8</v>
      </c>
      <c r="M148" s="40">
        <v>111268</v>
      </c>
      <c r="N148" s="41">
        <v>0</v>
      </c>
      <c r="O148" s="40">
        <v>2945170312</v>
      </c>
      <c r="P148" s="41">
        <v>167.5</v>
      </c>
      <c r="Q148" s="100"/>
      <c r="R148"/>
      <c r="T148" s="4"/>
      <c r="U148" s="4"/>
    </row>
    <row r="149" spans="2:21" ht="12.75" customHeight="1">
      <c r="B149" s="39" t="s">
        <v>136</v>
      </c>
      <c r="C149" s="40">
        <v>0</v>
      </c>
      <c r="D149" s="41">
        <v>0</v>
      </c>
      <c r="E149" s="40">
        <v>0</v>
      </c>
      <c r="F149" s="41">
        <v>0</v>
      </c>
      <c r="G149" s="40">
        <v>0</v>
      </c>
      <c r="H149" s="41">
        <v>0</v>
      </c>
      <c r="I149" s="40">
        <v>0</v>
      </c>
      <c r="J149" s="41">
        <v>0</v>
      </c>
      <c r="K149" s="40">
        <v>0</v>
      </c>
      <c r="L149" s="41">
        <v>0</v>
      </c>
      <c r="M149" s="40">
        <v>0</v>
      </c>
      <c r="N149" s="41">
        <v>0</v>
      </c>
      <c r="O149" s="40">
        <v>0</v>
      </c>
      <c r="P149" s="41">
        <v>0</v>
      </c>
      <c r="Q149" s="100"/>
      <c r="R149"/>
      <c r="T149" s="4"/>
      <c r="U149" s="4"/>
    </row>
    <row r="150" spans="2:21" ht="12.75" customHeight="1">
      <c r="B150" s="39" t="s">
        <v>89</v>
      </c>
      <c r="C150" s="40">
        <v>-64654629</v>
      </c>
      <c r="D150" s="41">
        <v>-4.7</v>
      </c>
      <c r="E150" s="40">
        <v>38379378</v>
      </c>
      <c r="F150" s="41">
        <v>2.8</v>
      </c>
      <c r="G150" s="40">
        <v>5108769</v>
      </c>
      <c r="H150" s="41">
        <v>0.4</v>
      </c>
      <c r="I150" s="40">
        <v>1387205425</v>
      </c>
      <c r="J150" s="41">
        <v>101.5</v>
      </c>
      <c r="K150" s="40">
        <v>1366038943</v>
      </c>
      <c r="L150" s="41">
        <v>6</v>
      </c>
      <c r="M150" s="40">
        <v>258900977</v>
      </c>
      <c r="N150" s="41">
        <v>19</v>
      </c>
      <c r="O150" s="40">
        <v>4889991376</v>
      </c>
      <c r="P150" s="41">
        <v>358</v>
      </c>
      <c r="Q150" s="100"/>
      <c r="R150"/>
      <c r="T150" s="4"/>
      <c r="U150" s="4"/>
    </row>
    <row r="151" spans="2:18" s="34" customFormat="1" ht="15.75" customHeight="1">
      <c r="B151" s="52" t="s">
        <v>137</v>
      </c>
      <c r="C151" s="53">
        <v>2552977319</v>
      </c>
      <c r="D151" s="102">
        <v>11.3</v>
      </c>
      <c r="E151" s="53">
        <v>1072047174</v>
      </c>
      <c r="F151" s="102">
        <v>4.7</v>
      </c>
      <c r="G151" s="53">
        <v>798561361</v>
      </c>
      <c r="H151" s="102">
        <v>3.5</v>
      </c>
      <c r="I151" s="53">
        <v>18236488020</v>
      </c>
      <c r="J151" s="102">
        <v>80.5</v>
      </c>
      <c r="K151" s="53">
        <v>22660073874</v>
      </c>
      <c r="L151" s="102">
        <v>100</v>
      </c>
      <c r="M151" s="53">
        <v>218626276</v>
      </c>
      <c r="N151" s="102">
        <v>1</v>
      </c>
      <c r="O151" s="53">
        <v>48573856067</v>
      </c>
      <c r="P151" s="102">
        <v>214.4</v>
      </c>
      <c r="Q151" s="100"/>
      <c r="R151"/>
    </row>
    <row r="152" spans="2:18" s="34" customFormat="1" ht="15.75" customHeight="1">
      <c r="B152" s="101" t="s">
        <v>138</v>
      </c>
      <c r="C152" s="103"/>
      <c r="D152" s="104"/>
      <c r="E152" s="103"/>
      <c r="F152" s="104"/>
      <c r="G152" s="103"/>
      <c r="H152" s="104"/>
      <c r="I152" s="103"/>
      <c r="J152" s="104"/>
      <c r="K152" s="103"/>
      <c r="L152" s="104"/>
      <c r="M152" s="103"/>
      <c r="N152" s="104"/>
      <c r="O152" s="103"/>
      <c r="P152" s="104"/>
      <c r="Q152" s="100"/>
      <c r="R152"/>
    </row>
    <row r="153" spans="2:21" ht="12.75" customHeight="1">
      <c r="B153" s="39" t="s">
        <v>139</v>
      </c>
      <c r="C153" s="40">
        <v>252134404</v>
      </c>
      <c r="D153" s="41">
        <v>14</v>
      </c>
      <c r="E153" s="40">
        <v>86803962</v>
      </c>
      <c r="F153" s="41">
        <v>4.8</v>
      </c>
      <c r="G153" s="40">
        <v>62463673</v>
      </c>
      <c r="H153" s="41">
        <v>3.5</v>
      </c>
      <c r="I153" s="40">
        <v>1404819431</v>
      </c>
      <c r="J153" s="41">
        <v>77.8</v>
      </c>
      <c r="K153" s="40">
        <v>1806221470</v>
      </c>
      <c r="L153" s="41">
        <v>8</v>
      </c>
      <c r="M153" s="40">
        <v>-2759442</v>
      </c>
      <c r="N153" s="41">
        <v>-0.2</v>
      </c>
      <c r="O153" s="40">
        <v>3278860156</v>
      </c>
      <c r="P153" s="41">
        <v>181.5</v>
      </c>
      <c r="Q153" s="100"/>
      <c r="R153"/>
      <c r="T153" s="4"/>
      <c r="U153" s="4"/>
    </row>
    <row r="154" spans="2:21" ht="12.75" customHeight="1">
      <c r="B154" s="39" t="s">
        <v>140</v>
      </c>
      <c r="C154" s="40">
        <v>949361470</v>
      </c>
      <c r="D154" s="41">
        <v>18.6</v>
      </c>
      <c r="E154" s="40">
        <v>408916173</v>
      </c>
      <c r="F154" s="41">
        <v>8</v>
      </c>
      <c r="G154" s="40">
        <v>304631322</v>
      </c>
      <c r="H154" s="41">
        <v>6</v>
      </c>
      <c r="I154" s="40">
        <v>3442016271</v>
      </c>
      <c r="J154" s="41">
        <v>67.4</v>
      </c>
      <c r="K154" s="40">
        <v>5104925236</v>
      </c>
      <c r="L154" s="41">
        <v>22.5</v>
      </c>
      <c r="M154" s="40">
        <v>-1534805</v>
      </c>
      <c r="N154" s="41">
        <v>0</v>
      </c>
      <c r="O154" s="40">
        <v>10889498148</v>
      </c>
      <c r="P154" s="41">
        <v>213.3</v>
      </c>
      <c r="Q154" s="100"/>
      <c r="R154"/>
      <c r="T154" s="4"/>
      <c r="U154" s="4"/>
    </row>
    <row r="155" spans="2:21" ht="12.75" customHeight="1">
      <c r="B155" s="39" t="s">
        <v>141</v>
      </c>
      <c r="C155" s="40">
        <v>1338300043</v>
      </c>
      <c r="D155" s="41">
        <v>8.7</v>
      </c>
      <c r="E155" s="40">
        <v>564672938</v>
      </c>
      <c r="F155" s="41">
        <v>3.7</v>
      </c>
      <c r="G155" s="40">
        <v>462893895</v>
      </c>
      <c r="H155" s="41">
        <v>3</v>
      </c>
      <c r="I155" s="40">
        <v>12972656032</v>
      </c>
      <c r="J155" s="41">
        <v>84.6</v>
      </c>
      <c r="K155" s="40">
        <v>15338522908</v>
      </c>
      <c r="L155" s="41">
        <v>67.7</v>
      </c>
      <c r="M155" s="40">
        <v>-39204115</v>
      </c>
      <c r="N155" s="41">
        <v>-0.3</v>
      </c>
      <c r="O155" s="40">
        <v>33747705848</v>
      </c>
      <c r="P155" s="41">
        <v>220</v>
      </c>
      <c r="Q155" s="100"/>
      <c r="R155"/>
      <c r="T155" s="4"/>
      <c r="U155" s="4"/>
    </row>
    <row r="156" spans="2:21" ht="12.75" customHeight="1">
      <c r="B156" s="39" t="s">
        <v>89</v>
      </c>
      <c r="C156" s="40">
        <v>13181402</v>
      </c>
      <c r="D156" s="41">
        <v>3.2</v>
      </c>
      <c r="E156" s="40">
        <v>11654101</v>
      </c>
      <c r="F156" s="41">
        <v>2.8</v>
      </c>
      <c r="G156" s="40">
        <v>-31427529</v>
      </c>
      <c r="H156" s="41">
        <v>-7.7</v>
      </c>
      <c r="I156" s="40">
        <v>416996286</v>
      </c>
      <c r="J156" s="41">
        <v>101.6</v>
      </c>
      <c r="K156" s="40">
        <v>410404260</v>
      </c>
      <c r="L156" s="41">
        <v>1.8</v>
      </c>
      <c r="M156" s="40">
        <v>262124638</v>
      </c>
      <c r="N156" s="41">
        <v>63.9</v>
      </c>
      <c r="O156" s="40">
        <v>657791915</v>
      </c>
      <c r="P156" s="41">
        <v>160.3</v>
      </c>
      <c r="Q156" s="100"/>
      <c r="R156"/>
      <c r="T156" s="4"/>
      <c r="U156" s="4"/>
    </row>
    <row r="157" spans="2:18" s="34" customFormat="1" ht="15.75" customHeight="1">
      <c r="B157" s="52" t="s">
        <v>142</v>
      </c>
      <c r="C157" s="53">
        <v>2552977319</v>
      </c>
      <c r="D157" s="102">
        <v>11.3</v>
      </c>
      <c r="E157" s="53">
        <v>1072047174</v>
      </c>
      <c r="F157" s="102">
        <v>4.7</v>
      </c>
      <c r="G157" s="53">
        <v>798561361</v>
      </c>
      <c r="H157" s="102">
        <v>3.5</v>
      </c>
      <c r="I157" s="53">
        <v>18236488020</v>
      </c>
      <c r="J157" s="102">
        <v>80.5</v>
      </c>
      <c r="K157" s="53">
        <v>22660073874</v>
      </c>
      <c r="L157" s="102">
        <v>100</v>
      </c>
      <c r="M157" s="53">
        <v>218626276</v>
      </c>
      <c r="N157" s="102">
        <v>1</v>
      </c>
      <c r="O157" s="53">
        <v>48573856067</v>
      </c>
      <c r="P157" s="102">
        <v>214.4</v>
      </c>
      <c r="Q157" s="100"/>
      <c r="R157"/>
    </row>
    <row r="159" ht="18">
      <c r="B159" s="8" t="s">
        <v>143</v>
      </c>
    </row>
    <row r="160" spans="2:17" ht="15" customHeight="1">
      <c r="B160" s="9"/>
      <c r="C160" s="61" t="s">
        <v>119</v>
      </c>
      <c r="D160" s="97"/>
      <c r="E160" s="98" t="s">
        <v>120</v>
      </c>
      <c r="F160" s="99"/>
      <c r="G160" s="61" t="s">
        <v>121</v>
      </c>
      <c r="H160" s="97"/>
      <c r="I160" s="61" t="s">
        <v>122</v>
      </c>
      <c r="J160" s="97"/>
      <c r="K160" s="61" t="s">
        <v>123</v>
      </c>
      <c r="L160" s="97"/>
      <c r="M160" s="105"/>
      <c r="N160" s="106"/>
      <c r="O160" s="100"/>
      <c r="P160" s="100"/>
      <c r="Q160" s="100"/>
    </row>
    <row r="161" spans="2:21" ht="13.5">
      <c r="B161" s="21" t="s">
        <v>12</v>
      </c>
      <c r="C161" s="22" t="s">
        <v>126</v>
      </c>
      <c r="D161" s="22" t="s">
        <v>127</v>
      </c>
      <c r="E161" s="22" t="s">
        <v>126</v>
      </c>
      <c r="F161" s="22" t="s">
        <v>127</v>
      </c>
      <c r="G161" s="22" t="s">
        <v>126</v>
      </c>
      <c r="H161" s="22" t="s">
        <v>127</v>
      </c>
      <c r="I161" s="22" t="s">
        <v>126</v>
      </c>
      <c r="J161" s="22" t="s">
        <v>127</v>
      </c>
      <c r="K161" s="22" t="s">
        <v>126</v>
      </c>
      <c r="L161" s="22" t="s">
        <v>127</v>
      </c>
      <c r="M161" s="100"/>
      <c r="N161" s="100"/>
      <c r="O161" s="100"/>
      <c r="P161" s="4"/>
      <c r="Q161" s="4"/>
      <c r="R161"/>
      <c r="S161"/>
      <c r="T161" s="4"/>
      <c r="U161" s="4"/>
    </row>
    <row r="162" spans="2:21" ht="4.5" customHeight="1">
      <c r="B162" s="26"/>
      <c r="C162" s="27"/>
      <c r="D162" s="28"/>
      <c r="E162" s="27"/>
      <c r="F162" s="28"/>
      <c r="G162" s="27"/>
      <c r="H162" s="28"/>
      <c r="I162" s="27"/>
      <c r="J162" s="28"/>
      <c r="K162" s="27"/>
      <c r="L162" s="28"/>
      <c r="M162" s="100"/>
      <c r="N162" s="100"/>
      <c r="O162" s="100"/>
      <c r="P162" s="4"/>
      <c r="Q162" s="4"/>
      <c r="R162"/>
      <c r="S162"/>
      <c r="T162" s="4"/>
      <c r="U162" s="4"/>
    </row>
    <row r="163" spans="2:19" s="34" customFormat="1" ht="15.75" customHeight="1">
      <c r="B163" s="101" t="s">
        <v>144</v>
      </c>
      <c r="C163" s="32"/>
      <c r="D163" s="33"/>
      <c r="E163" s="32"/>
      <c r="F163" s="33"/>
      <c r="G163" s="32"/>
      <c r="H163" s="33"/>
      <c r="I163" s="32"/>
      <c r="J163" s="33"/>
      <c r="K163" s="32"/>
      <c r="L163" s="33"/>
      <c r="M163" s="100"/>
      <c r="N163" s="100"/>
      <c r="O163" s="100"/>
      <c r="R163"/>
      <c r="S163"/>
    </row>
    <row r="164" spans="2:21" ht="12.75" customHeight="1">
      <c r="B164" s="39" t="s">
        <v>145</v>
      </c>
      <c r="C164" s="40">
        <v>1323741440</v>
      </c>
      <c r="D164" s="41">
        <v>91.9</v>
      </c>
      <c r="E164" s="40">
        <v>189625</v>
      </c>
      <c r="F164" s="41">
        <v>0</v>
      </c>
      <c r="G164" s="40">
        <v>583425</v>
      </c>
      <c r="H164" s="41">
        <v>0</v>
      </c>
      <c r="I164" s="40">
        <v>116092215</v>
      </c>
      <c r="J164" s="41">
        <v>8.1</v>
      </c>
      <c r="K164" s="40">
        <v>1440606705</v>
      </c>
      <c r="L164" s="41">
        <v>24.6</v>
      </c>
      <c r="M164" s="100"/>
      <c r="N164" s="100"/>
      <c r="O164" s="100"/>
      <c r="P164" s="4"/>
      <c r="Q164" s="4"/>
      <c r="R164"/>
      <c r="S164"/>
      <c r="T164" s="4"/>
      <c r="U164" s="4"/>
    </row>
    <row r="165" spans="2:21" ht="12.75" customHeight="1">
      <c r="B165" s="39" t="s">
        <v>146</v>
      </c>
      <c r="C165" s="40">
        <v>458826116</v>
      </c>
      <c r="D165" s="41">
        <v>68.3</v>
      </c>
      <c r="E165" s="40">
        <v>2200292</v>
      </c>
      <c r="F165" s="41">
        <v>0.3</v>
      </c>
      <c r="G165" s="40">
        <v>1153939</v>
      </c>
      <c r="H165" s="41">
        <v>0.2</v>
      </c>
      <c r="I165" s="40">
        <v>209733845</v>
      </c>
      <c r="J165" s="41">
        <v>31.2</v>
      </c>
      <c r="K165" s="40">
        <v>671914192</v>
      </c>
      <c r="L165" s="41">
        <v>11.5</v>
      </c>
      <c r="M165" s="100"/>
      <c r="N165" s="100"/>
      <c r="O165" s="100"/>
      <c r="P165" s="4"/>
      <c r="Q165" s="4"/>
      <c r="R165"/>
      <c r="S165"/>
      <c r="T165" s="4"/>
      <c r="U165" s="4"/>
    </row>
    <row r="166" spans="2:21" ht="12.75" customHeight="1">
      <c r="B166" s="39" t="s">
        <v>147</v>
      </c>
      <c r="C166" s="40">
        <v>133911917</v>
      </c>
      <c r="D166" s="41">
        <v>100</v>
      </c>
      <c r="E166" s="40">
        <v>0</v>
      </c>
      <c r="F166" s="41">
        <v>0</v>
      </c>
      <c r="G166" s="40">
        <v>0</v>
      </c>
      <c r="H166" s="41">
        <v>0</v>
      </c>
      <c r="I166" s="40">
        <v>0</v>
      </c>
      <c r="J166" s="41">
        <v>0</v>
      </c>
      <c r="K166" s="40">
        <v>133911917</v>
      </c>
      <c r="L166" s="41">
        <v>2.3</v>
      </c>
      <c r="M166" s="100"/>
      <c r="N166" s="100"/>
      <c r="O166" s="100"/>
      <c r="P166" s="4"/>
      <c r="Q166" s="4"/>
      <c r="R166"/>
      <c r="S166"/>
      <c r="T166" s="4"/>
      <c r="U166" s="4"/>
    </row>
    <row r="167" spans="2:21" ht="12.75" customHeight="1">
      <c r="B167" s="39" t="s">
        <v>148</v>
      </c>
      <c r="C167" s="40">
        <v>19722058</v>
      </c>
      <c r="D167" s="41">
        <v>100</v>
      </c>
      <c r="E167" s="40">
        <v>0</v>
      </c>
      <c r="F167" s="41">
        <v>0</v>
      </c>
      <c r="G167" s="40">
        <v>0</v>
      </c>
      <c r="H167" s="41">
        <v>0</v>
      </c>
      <c r="I167" s="40">
        <v>0</v>
      </c>
      <c r="J167" s="41">
        <v>0</v>
      </c>
      <c r="K167" s="40">
        <v>19722058</v>
      </c>
      <c r="L167" s="41">
        <v>0.3</v>
      </c>
      <c r="M167" s="100"/>
      <c r="N167" s="100"/>
      <c r="O167" s="100"/>
      <c r="P167" s="4"/>
      <c r="Q167" s="4"/>
      <c r="R167"/>
      <c r="S167"/>
      <c r="T167" s="4"/>
      <c r="U167" s="4"/>
    </row>
    <row r="168" spans="2:21" ht="12.75" customHeight="1">
      <c r="B168" s="39" t="s">
        <v>149</v>
      </c>
      <c r="C168" s="40">
        <v>141766286</v>
      </c>
      <c r="D168" s="41">
        <v>100</v>
      </c>
      <c r="E168" s="40">
        <v>0</v>
      </c>
      <c r="F168" s="41">
        <v>0</v>
      </c>
      <c r="G168" s="40">
        <v>0</v>
      </c>
      <c r="H168" s="41">
        <v>0</v>
      </c>
      <c r="I168" s="40">
        <v>2926</v>
      </c>
      <c r="J168" s="41">
        <v>0</v>
      </c>
      <c r="K168" s="40">
        <v>141769212</v>
      </c>
      <c r="L168" s="41">
        <v>2.4</v>
      </c>
      <c r="M168" s="100"/>
      <c r="N168" s="100"/>
      <c r="O168" s="100"/>
      <c r="P168" s="4"/>
      <c r="Q168" s="4"/>
      <c r="R168"/>
      <c r="S168"/>
      <c r="T168" s="4"/>
      <c r="U168" s="4"/>
    </row>
    <row r="169" spans="2:21" ht="12.75" customHeight="1">
      <c r="B169" s="39" t="s">
        <v>150</v>
      </c>
      <c r="C169" s="40">
        <v>17300778</v>
      </c>
      <c r="D169" s="41">
        <v>2.1</v>
      </c>
      <c r="E169" s="40">
        <v>0</v>
      </c>
      <c r="F169" s="41">
        <v>0</v>
      </c>
      <c r="G169" s="40">
        <v>66308405</v>
      </c>
      <c r="H169" s="41">
        <v>8.2</v>
      </c>
      <c r="I169" s="40">
        <v>3682938</v>
      </c>
      <c r="J169" s="41">
        <v>0.5</v>
      </c>
      <c r="K169" s="40">
        <v>808769796</v>
      </c>
      <c r="L169" s="41">
        <v>13.8</v>
      </c>
      <c r="M169" s="100"/>
      <c r="N169" s="100"/>
      <c r="O169" s="100"/>
      <c r="P169" s="4"/>
      <c r="Q169" s="4"/>
      <c r="R169"/>
      <c r="S169"/>
      <c r="T169" s="4"/>
      <c r="U169" s="4"/>
    </row>
    <row r="170" spans="2:21" ht="12.75" customHeight="1">
      <c r="B170" s="39" t="s">
        <v>151</v>
      </c>
      <c r="C170" s="40">
        <v>1194296862</v>
      </c>
      <c r="D170" s="41">
        <v>52.6</v>
      </c>
      <c r="E170" s="40">
        <v>129497333</v>
      </c>
      <c r="F170" s="41">
        <v>5.7</v>
      </c>
      <c r="G170" s="40">
        <v>62761981</v>
      </c>
      <c r="H170" s="41">
        <v>2.8</v>
      </c>
      <c r="I170" s="40">
        <v>701543293</v>
      </c>
      <c r="J170" s="41">
        <v>30.9</v>
      </c>
      <c r="K170" s="40">
        <v>2270567233</v>
      </c>
      <c r="L170" s="41">
        <v>38.8</v>
      </c>
      <c r="M170" s="100"/>
      <c r="N170" s="100"/>
      <c r="O170" s="100"/>
      <c r="P170" s="4"/>
      <c r="Q170" s="4"/>
      <c r="R170"/>
      <c r="S170"/>
      <c r="T170" s="4"/>
      <c r="U170" s="4"/>
    </row>
    <row r="171" spans="2:21" ht="12.75" customHeight="1">
      <c r="B171" s="39" t="s">
        <v>152</v>
      </c>
      <c r="C171" s="40">
        <v>4195088</v>
      </c>
      <c r="D171" s="41">
        <v>75.8</v>
      </c>
      <c r="E171" s="40">
        <v>0</v>
      </c>
      <c r="F171" s="41">
        <v>0</v>
      </c>
      <c r="G171" s="40">
        <v>171225</v>
      </c>
      <c r="H171" s="41">
        <v>3.1</v>
      </c>
      <c r="I171" s="40">
        <v>1165752</v>
      </c>
      <c r="J171" s="41">
        <v>21.1</v>
      </c>
      <c r="K171" s="40">
        <v>5532065</v>
      </c>
      <c r="L171" s="41">
        <v>0.1</v>
      </c>
      <c r="M171" s="100"/>
      <c r="N171" s="100"/>
      <c r="O171" s="100"/>
      <c r="P171" s="4"/>
      <c r="Q171" s="4"/>
      <c r="R171"/>
      <c r="S171"/>
      <c r="T171" s="4"/>
      <c r="U171" s="4"/>
    </row>
    <row r="172" spans="2:21" ht="12.75" customHeight="1">
      <c r="B172" s="39" t="s">
        <v>89</v>
      </c>
      <c r="C172" s="40">
        <v>224347380</v>
      </c>
      <c r="D172" s="41">
        <v>63.6</v>
      </c>
      <c r="E172" s="40">
        <v>32958654</v>
      </c>
      <c r="F172" s="41">
        <v>9.3</v>
      </c>
      <c r="G172" s="40">
        <v>7303555</v>
      </c>
      <c r="H172" s="41">
        <v>2.1</v>
      </c>
      <c r="I172" s="40">
        <v>88079530</v>
      </c>
      <c r="J172" s="41">
        <v>25</v>
      </c>
      <c r="K172" s="40">
        <v>352689119</v>
      </c>
      <c r="L172" s="41">
        <v>6</v>
      </c>
      <c r="M172" s="100"/>
      <c r="N172" s="100"/>
      <c r="O172" s="100"/>
      <c r="P172" s="4"/>
      <c r="Q172" s="4"/>
      <c r="R172"/>
      <c r="S172"/>
      <c r="T172" s="4"/>
      <c r="U172" s="4"/>
    </row>
    <row r="173" spans="2:21" ht="4.5" customHeight="1">
      <c r="B173" s="49"/>
      <c r="C173" s="50"/>
      <c r="D173" s="51"/>
      <c r="E173" s="50"/>
      <c r="F173" s="51"/>
      <c r="G173" s="50"/>
      <c r="H173" s="51"/>
      <c r="I173" s="50"/>
      <c r="J173" s="51"/>
      <c r="K173" s="50"/>
      <c r="L173" s="51"/>
      <c r="M173" s="100"/>
      <c r="N173" s="100"/>
      <c r="O173" s="100"/>
      <c r="P173" s="4"/>
      <c r="Q173" s="4"/>
      <c r="R173"/>
      <c r="S173"/>
      <c r="T173" s="4"/>
      <c r="U173" s="4"/>
    </row>
    <row r="174" spans="2:19" s="34" customFormat="1" ht="15.75" customHeight="1">
      <c r="B174" s="52" t="s">
        <v>123</v>
      </c>
      <c r="C174" s="53">
        <v>3518107925</v>
      </c>
      <c r="D174" s="102">
        <v>60.2</v>
      </c>
      <c r="E174" s="53">
        <v>164845904</v>
      </c>
      <c r="F174" s="102">
        <v>2.8</v>
      </c>
      <c r="G174" s="53">
        <v>138282530</v>
      </c>
      <c r="H174" s="102">
        <v>2.4</v>
      </c>
      <c r="I174" s="53">
        <v>2024245938</v>
      </c>
      <c r="J174" s="102">
        <v>34.6</v>
      </c>
      <c r="K174" s="53">
        <v>5845482297</v>
      </c>
      <c r="L174" s="102">
        <v>100</v>
      </c>
      <c r="M174" s="100"/>
      <c r="N174" s="100"/>
      <c r="O174" s="100"/>
      <c r="R174"/>
      <c r="S174"/>
    </row>
    <row r="176" spans="2:21" s="34" customFormat="1" ht="15">
      <c r="B176" s="108" t="s">
        <v>156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T176"/>
      <c r="U176"/>
    </row>
    <row r="177" spans="2:21" ht="13.5">
      <c r="B177" s="109" t="s">
        <v>157</v>
      </c>
      <c r="C177" s="110"/>
      <c r="D177" s="110"/>
      <c r="E177" s="110"/>
      <c r="F177" s="110"/>
      <c r="G177" s="110"/>
      <c r="H177" s="110"/>
      <c r="I177" s="100"/>
      <c r="J177" s="100"/>
      <c r="K177" s="100"/>
      <c r="L177" s="100"/>
      <c r="M177" s="100"/>
      <c r="N177" s="100"/>
      <c r="O177" s="100"/>
      <c r="P177" s="4"/>
      <c r="Q177" s="4"/>
      <c r="R177"/>
      <c r="S177"/>
      <c r="T177" s="4"/>
      <c r="U177" s="4"/>
    </row>
    <row r="178" spans="2:21" ht="13.5">
      <c r="B178" s="111" t="s">
        <v>158</v>
      </c>
      <c r="C178" s="112"/>
      <c r="D178" s="112"/>
      <c r="E178" s="112"/>
      <c r="F178" s="112"/>
      <c r="G178" s="112"/>
      <c r="H178" s="112"/>
      <c r="I178" s="100"/>
      <c r="J178" s="100"/>
      <c r="K178" s="100"/>
      <c r="L178" s="100"/>
      <c r="M178" s="100"/>
      <c r="N178" s="100"/>
      <c r="O178" s="100"/>
      <c r="P178" s="4"/>
      <c r="Q178" s="4"/>
      <c r="R178"/>
      <c r="S178"/>
      <c r="T178" s="4"/>
      <c r="U178" s="4"/>
    </row>
    <row r="179" spans="2:17" ht="13.5">
      <c r="B179" s="107"/>
      <c r="C179" s="113"/>
      <c r="D179" s="113"/>
      <c r="E179" s="113"/>
      <c r="F179" s="113"/>
      <c r="G179" s="113"/>
      <c r="H179" s="114"/>
      <c r="I179" s="114"/>
      <c r="J179" s="115"/>
      <c r="K179" s="100"/>
      <c r="L179" s="100"/>
      <c r="M179" s="100"/>
      <c r="N179" s="100"/>
      <c r="O179" s="100"/>
      <c r="P179" s="100"/>
      <c r="Q179" s="100"/>
    </row>
    <row r="180" ht="13.5">
      <c r="B180" s="107" t="s">
        <v>153</v>
      </c>
    </row>
    <row r="181" ht="13.5">
      <c r="B181" s="107"/>
    </row>
    <row r="182" ht="13.5">
      <c r="B182" s="107" t="s">
        <v>154</v>
      </c>
    </row>
    <row r="183" ht="13.5">
      <c r="B183" s="107"/>
    </row>
    <row r="184" ht="13.5">
      <c r="B184" s="107"/>
    </row>
    <row r="185" ht="36.75" customHeight="1"/>
  </sheetData>
  <sheetProtection/>
  <mergeCells count="44">
    <mergeCell ref="C177:E177"/>
    <mergeCell ref="F177:H177"/>
    <mergeCell ref="C178:E178"/>
    <mergeCell ref="F178:H178"/>
    <mergeCell ref="M97:N97"/>
    <mergeCell ref="O97:P97"/>
    <mergeCell ref="C139:D139"/>
    <mergeCell ref="M139:N139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65">
      <selection activeCell="A1" sqref="A1"/>
    </sheetView>
  </sheetViews>
  <sheetFormatPr defaultColWidth="9.140625" defaultRowHeight="12.75"/>
  <cols>
    <col min="1" max="1" width="1.7109375" style="4" customWidth="1"/>
    <col min="2" max="2" width="48.7109375" style="6" customWidth="1"/>
    <col min="3" max="17" width="12.28125" style="6" customWidth="1"/>
    <col min="18" max="18" width="2.7109375" style="4" customWidth="1"/>
    <col min="19" max="19" width="12.28125" style="4" customWidth="1"/>
    <col min="20" max="21" width="12.421875" style="0" customWidth="1"/>
    <col min="22" max="16384" width="9.140625" style="4" customWidth="1"/>
  </cols>
  <sheetData>
    <row r="2" spans="2:21" s="3" customFormat="1" ht="18">
      <c r="B2" s="1" t="s">
        <v>163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/>
      <c r="U2"/>
    </row>
    <row r="3" spans="2:21" s="3" customFormat="1" ht="18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/>
      <c r="U3"/>
    </row>
    <row r="4" spans="2:19" ht="15.75" customHeight="1">
      <c r="B4" s="4"/>
      <c r="C4" s="5"/>
      <c r="R4" s="6"/>
      <c r="S4" s="6"/>
    </row>
    <row r="5" spans="2:17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P5" s="7"/>
      <c r="Q5" s="7"/>
    </row>
    <row r="6" spans="2:17" ht="15" customHeight="1">
      <c r="B6" s="8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7"/>
      <c r="Q6" s="7"/>
    </row>
    <row r="7" spans="2:17" ht="15" customHeight="1">
      <c r="B7" s="9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3" t="s">
        <v>4</v>
      </c>
      <c r="P7" s="14"/>
      <c r="Q7" s="15" t="s">
        <v>5</v>
      </c>
    </row>
    <row r="8" spans="2:17" ht="15" customHeight="1">
      <c r="B8" s="16"/>
      <c r="C8" s="17" t="s">
        <v>6</v>
      </c>
      <c r="D8" s="18"/>
      <c r="E8" s="19" t="s">
        <v>7</v>
      </c>
      <c r="F8" s="18"/>
      <c r="G8" s="19" t="s">
        <v>8</v>
      </c>
      <c r="H8" s="18"/>
      <c r="I8" s="19" t="s">
        <v>9</v>
      </c>
      <c r="J8" s="18"/>
      <c r="K8" s="19" t="s">
        <v>10</v>
      </c>
      <c r="L8" s="18"/>
      <c r="M8" s="19" t="s">
        <v>11</v>
      </c>
      <c r="N8" s="18"/>
      <c r="O8" s="19" t="s">
        <v>10</v>
      </c>
      <c r="P8" s="18"/>
      <c r="Q8" s="20"/>
    </row>
    <row r="9" spans="2:17" ht="54.75" customHeight="1">
      <c r="B9" s="21" t="s">
        <v>12</v>
      </c>
      <c r="C9" s="22" t="s">
        <v>13</v>
      </c>
      <c r="D9" s="22" t="s">
        <v>14</v>
      </c>
      <c r="E9" s="23" t="s">
        <v>15</v>
      </c>
      <c r="F9" s="24" t="s">
        <v>16</v>
      </c>
      <c r="G9" s="23" t="s">
        <v>15</v>
      </c>
      <c r="H9" s="24" t="s">
        <v>17</v>
      </c>
      <c r="I9" s="23" t="s">
        <v>15</v>
      </c>
      <c r="J9" s="24" t="s">
        <v>18</v>
      </c>
      <c r="K9" s="23" t="s">
        <v>15</v>
      </c>
      <c r="L9" s="24" t="s">
        <v>19</v>
      </c>
      <c r="M9" s="23" t="s">
        <v>15</v>
      </c>
      <c r="N9" s="24" t="s">
        <v>20</v>
      </c>
      <c r="O9" s="23" t="s">
        <v>15</v>
      </c>
      <c r="P9" s="24" t="s">
        <v>20</v>
      </c>
      <c r="Q9" s="25"/>
    </row>
    <row r="10" spans="2:17" ht="4.5" customHeight="1">
      <c r="B10" s="26"/>
      <c r="C10" s="27"/>
      <c r="D10" s="27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9"/>
      <c r="P10" s="30"/>
      <c r="Q10" s="30"/>
    </row>
    <row r="11" spans="2:21" s="34" customFormat="1" ht="15.75" customHeight="1">
      <c r="B11" s="31" t="s">
        <v>21</v>
      </c>
      <c r="C11" s="32"/>
      <c r="D11" s="32"/>
      <c r="E11" s="32"/>
      <c r="F11" s="33"/>
      <c r="G11" s="32"/>
      <c r="H11" s="33"/>
      <c r="I11" s="32"/>
      <c r="J11" s="33"/>
      <c r="K11" s="32"/>
      <c r="L11" s="33"/>
      <c r="M11" s="32"/>
      <c r="N11" s="33"/>
      <c r="O11" s="32"/>
      <c r="P11" s="33"/>
      <c r="Q11" s="33"/>
      <c r="T11"/>
      <c r="U11"/>
    </row>
    <row r="12" spans="2:21" s="38" customFormat="1" ht="15.75" customHeight="1">
      <c r="B12" s="35" t="s">
        <v>22</v>
      </c>
      <c r="C12" s="36">
        <v>19828138470</v>
      </c>
      <c r="D12" s="36">
        <v>19265764139</v>
      </c>
      <c r="E12" s="36">
        <v>5905458257</v>
      </c>
      <c r="F12" s="37">
        <v>29.8</v>
      </c>
      <c r="G12" s="36">
        <v>4291950756</v>
      </c>
      <c r="H12" s="37">
        <v>21.6</v>
      </c>
      <c r="I12" s="36">
        <v>4043567544</v>
      </c>
      <c r="J12" s="37">
        <v>21</v>
      </c>
      <c r="K12" s="36">
        <v>2040719723</v>
      </c>
      <c r="L12" s="37">
        <v>10.6</v>
      </c>
      <c r="M12" s="36">
        <v>16281696280</v>
      </c>
      <c r="N12" s="37">
        <v>84.5</v>
      </c>
      <c r="O12" s="36">
        <v>2279140130</v>
      </c>
      <c r="P12" s="37">
        <v>102.9</v>
      </c>
      <c r="Q12" s="37">
        <v>-10.5</v>
      </c>
      <c r="T12"/>
      <c r="U12"/>
    </row>
    <row r="13" spans="2:21" s="42" customFormat="1" ht="12.75" customHeight="1">
      <c r="B13" s="39" t="s">
        <v>23</v>
      </c>
      <c r="C13" s="40">
        <v>1800472116</v>
      </c>
      <c r="D13" s="40">
        <v>1925444907</v>
      </c>
      <c r="E13" s="40">
        <v>466749734</v>
      </c>
      <c r="F13" s="41">
        <v>25.9</v>
      </c>
      <c r="G13" s="40">
        <v>436564383</v>
      </c>
      <c r="H13" s="41">
        <v>24.2</v>
      </c>
      <c r="I13" s="40">
        <v>449786294</v>
      </c>
      <c r="J13" s="41">
        <v>23.4</v>
      </c>
      <c r="K13" s="40">
        <v>387447596</v>
      </c>
      <c r="L13" s="41">
        <v>20.1</v>
      </c>
      <c r="M13" s="40">
        <v>1740548007</v>
      </c>
      <c r="N13" s="41">
        <v>90.4</v>
      </c>
      <c r="O13" s="40">
        <v>354184991</v>
      </c>
      <c r="P13" s="41">
        <v>111.3</v>
      </c>
      <c r="Q13" s="41">
        <v>9.4</v>
      </c>
      <c r="T13" s="43"/>
      <c r="U13" s="43"/>
    </row>
    <row r="14" spans="2:21" s="42" customFormat="1" ht="12.75" customHeight="1">
      <c r="B14" s="39"/>
      <c r="C14" s="40">
        <v>0</v>
      </c>
      <c r="D14" s="40">
        <v>0</v>
      </c>
      <c r="E14" s="40">
        <v>0</v>
      </c>
      <c r="F14" s="41">
        <v>0</v>
      </c>
      <c r="G14" s="40">
        <v>0</v>
      </c>
      <c r="H14" s="41">
        <v>0</v>
      </c>
      <c r="I14" s="40">
        <v>0</v>
      </c>
      <c r="J14" s="41">
        <v>0</v>
      </c>
      <c r="K14" s="40">
        <v>0</v>
      </c>
      <c r="L14" s="41">
        <v>0</v>
      </c>
      <c r="M14" s="40">
        <v>0</v>
      </c>
      <c r="N14" s="41">
        <v>0</v>
      </c>
      <c r="O14" s="40">
        <v>0</v>
      </c>
      <c r="P14" s="41">
        <v>0</v>
      </c>
      <c r="Q14" s="41">
        <v>0</v>
      </c>
      <c r="T14" s="43"/>
      <c r="U14" s="43"/>
    </row>
    <row r="15" spans="2:21" s="42" customFormat="1" ht="12.75" customHeight="1">
      <c r="B15" s="39" t="s">
        <v>24</v>
      </c>
      <c r="C15" s="40">
        <v>3511823987</v>
      </c>
      <c r="D15" s="40">
        <v>3477001955</v>
      </c>
      <c r="E15" s="40">
        <v>701718136</v>
      </c>
      <c r="F15" s="41">
        <v>20</v>
      </c>
      <c r="G15" s="40">
        <v>712344663</v>
      </c>
      <c r="H15" s="41">
        <v>20.3</v>
      </c>
      <c r="I15" s="40">
        <v>717207896</v>
      </c>
      <c r="J15" s="41">
        <v>20.6</v>
      </c>
      <c r="K15" s="40">
        <v>621677847</v>
      </c>
      <c r="L15" s="41">
        <v>17.9</v>
      </c>
      <c r="M15" s="40">
        <v>2752948542</v>
      </c>
      <c r="N15" s="41">
        <v>79.2</v>
      </c>
      <c r="O15" s="40">
        <v>652007134</v>
      </c>
      <c r="P15" s="41">
        <v>106.9</v>
      </c>
      <c r="Q15" s="41">
        <v>-4.7</v>
      </c>
      <c r="T15" s="43"/>
      <c r="U15" s="43"/>
    </row>
    <row r="16" spans="2:21" s="42" customFormat="1" ht="12.75" customHeight="1">
      <c r="B16" s="39" t="s">
        <v>25</v>
      </c>
      <c r="C16" s="40">
        <v>1032191208</v>
      </c>
      <c r="D16" s="40">
        <v>1133897978</v>
      </c>
      <c r="E16" s="40">
        <v>283237926</v>
      </c>
      <c r="F16" s="41">
        <v>27.4</v>
      </c>
      <c r="G16" s="40">
        <v>322442690</v>
      </c>
      <c r="H16" s="41">
        <v>31.2</v>
      </c>
      <c r="I16" s="40">
        <v>168492880</v>
      </c>
      <c r="J16" s="41">
        <v>14.9</v>
      </c>
      <c r="K16" s="40">
        <v>220566820</v>
      </c>
      <c r="L16" s="41">
        <v>19.5</v>
      </c>
      <c r="M16" s="40">
        <v>994740316</v>
      </c>
      <c r="N16" s="41">
        <v>87.7</v>
      </c>
      <c r="O16" s="40">
        <v>189429934</v>
      </c>
      <c r="P16" s="41">
        <v>132.9</v>
      </c>
      <c r="Q16" s="41">
        <v>16.4</v>
      </c>
      <c r="T16" s="43"/>
      <c r="U16" s="43"/>
    </row>
    <row r="17" spans="2:21" s="42" customFormat="1" ht="12.75" customHeight="1">
      <c r="B17" s="39" t="s">
        <v>26</v>
      </c>
      <c r="C17" s="40">
        <v>294443417</v>
      </c>
      <c r="D17" s="40">
        <v>291975225</v>
      </c>
      <c r="E17" s="40">
        <v>66911290</v>
      </c>
      <c r="F17" s="41">
        <v>22.7</v>
      </c>
      <c r="G17" s="40">
        <v>52841739</v>
      </c>
      <c r="H17" s="41">
        <v>17.9</v>
      </c>
      <c r="I17" s="40">
        <v>71441934</v>
      </c>
      <c r="J17" s="41">
        <v>24.5</v>
      </c>
      <c r="K17" s="40">
        <v>55854287</v>
      </c>
      <c r="L17" s="41">
        <v>19.1</v>
      </c>
      <c r="M17" s="40">
        <v>247049250</v>
      </c>
      <c r="N17" s="41">
        <v>84.6</v>
      </c>
      <c r="O17" s="40">
        <v>45984824</v>
      </c>
      <c r="P17" s="41">
        <v>130.4</v>
      </c>
      <c r="Q17" s="41">
        <v>21.5</v>
      </c>
      <c r="T17" s="43"/>
      <c r="U17" s="43"/>
    </row>
    <row r="18" spans="2:21" s="42" customFormat="1" ht="12.75" customHeight="1">
      <c r="B18" s="39" t="s">
        <v>27</v>
      </c>
      <c r="C18" s="40">
        <v>396513049</v>
      </c>
      <c r="D18" s="40">
        <v>387363432</v>
      </c>
      <c r="E18" s="40">
        <v>69749408</v>
      </c>
      <c r="F18" s="41">
        <v>17.6</v>
      </c>
      <c r="G18" s="40">
        <v>81596057</v>
      </c>
      <c r="H18" s="41">
        <v>20.6</v>
      </c>
      <c r="I18" s="40">
        <v>89002200</v>
      </c>
      <c r="J18" s="41">
        <v>23</v>
      </c>
      <c r="K18" s="40">
        <v>75003748</v>
      </c>
      <c r="L18" s="41">
        <v>19.4</v>
      </c>
      <c r="M18" s="40">
        <v>315351413</v>
      </c>
      <c r="N18" s="41">
        <v>81.4</v>
      </c>
      <c r="O18" s="40">
        <v>79986336</v>
      </c>
      <c r="P18" s="41">
        <v>104.7</v>
      </c>
      <c r="Q18" s="41">
        <v>-6.2</v>
      </c>
      <c r="T18" s="43"/>
      <c r="U18" s="43"/>
    </row>
    <row r="19" spans="2:21" s="42" customFormat="1" ht="12.75" customHeight="1">
      <c r="B19" s="39"/>
      <c r="C19" s="40">
        <v>0</v>
      </c>
      <c r="D19" s="40">
        <v>0</v>
      </c>
      <c r="E19" s="40">
        <v>0</v>
      </c>
      <c r="F19" s="41">
        <v>0</v>
      </c>
      <c r="G19" s="40">
        <v>0</v>
      </c>
      <c r="H19" s="41">
        <v>0</v>
      </c>
      <c r="I19" s="40">
        <v>0</v>
      </c>
      <c r="J19" s="41">
        <v>0</v>
      </c>
      <c r="K19" s="40">
        <v>0</v>
      </c>
      <c r="L19" s="41">
        <v>0</v>
      </c>
      <c r="M19" s="40">
        <v>0</v>
      </c>
      <c r="N19" s="41">
        <v>0</v>
      </c>
      <c r="O19" s="40">
        <v>0</v>
      </c>
      <c r="P19" s="41">
        <v>0</v>
      </c>
      <c r="Q19" s="41">
        <v>0</v>
      </c>
      <c r="T19" s="43"/>
      <c r="U19" s="43"/>
    </row>
    <row r="20" spans="2:21" s="42" customFormat="1" ht="12.75" customHeight="1">
      <c r="B20" s="39" t="s">
        <v>28</v>
      </c>
      <c r="C20" s="40">
        <v>57567462</v>
      </c>
      <c r="D20" s="40">
        <v>54401676</v>
      </c>
      <c r="E20" s="40">
        <v>8115139</v>
      </c>
      <c r="F20" s="41">
        <v>14.1</v>
      </c>
      <c r="G20" s="40">
        <v>5957706</v>
      </c>
      <c r="H20" s="41">
        <v>10.3</v>
      </c>
      <c r="I20" s="40">
        <v>7123415</v>
      </c>
      <c r="J20" s="41">
        <v>13.1</v>
      </c>
      <c r="K20" s="40">
        <v>3472497</v>
      </c>
      <c r="L20" s="41">
        <v>6.4</v>
      </c>
      <c r="M20" s="40">
        <v>24668757</v>
      </c>
      <c r="N20" s="41">
        <v>45.3</v>
      </c>
      <c r="O20" s="40">
        <v>11212658</v>
      </c>
      <c r="P20" s="41">
        <v>45</v>
      </c>
      <c r="Q20" s="41">
        <v>-69</v>
      </c>
      <c r="T20" s="43"/>
      <c r="U20" s="43"/>
    </row>
    <row r="21" spans="2:21" s="42" customFormat="1" ht="12.75" customHeight="1">
      <c r="B21" s="39" t="s">
        <v>29</v>
      </c>
      <c r="C21" s="40">
        <v>230212884</v>
      </c>
      <c r="D21" s="40">
        <v>231973254</v>
      </c>
      <c r="E21" s="40">
        <v>57574630</v>
      </c>
      <c r="F21" s="41">
        <v>25</v>
      </c>
      <c r="G21" s="40">
        <v>37074903</v>
      </c>
      <c r="H21" s="41">
        <v>16.1</v>
      </c>
      <c r="I21" s="40">
        <v>110380955</v>
      </c>
      <c r="J21" s="41">
        <v>47.6</v>
      </c>
      <c r="K21" s="40">
        <v>51376565</v>
      </c>
      <c r="L21" s="41">
        <v>22.1</v>
      </c>
      <c r="M21" s="40">
        <v>256407053</v>
      </c>
      <c r="N21" s="41">
        <v>110.5</v>
      </c>
      <c r="O21" s="40">
        <v>48492938</v>
      </c>
      <c r="P21" s="41">
        <v>66</v>
      </c>
      <c r="Q21" s="41">
        <v>5.9</v>
      </c>
      <c r="T21" s="43"/>
      <c r="U21" s="43"/>
    </row>
    <row r="22" spans="2:21" s="42" customFormat="1" ht="12.75" customHeight="1">
      <c r="B22" s="39" t="s">
        <v>30</v>
      </c>
      <c r="C22" s="40">
        <v>529796740</v>
      </c>
      <c r="D22" s="40">
        <v>597452158</v>
      </c>
      <c r="E22" s="40">
        <v>157240934</v>
      </c>
      <c r="F22" s="41">
        <v>29.7</v>
      </c>
      <c r="G22" s="40">
        <v>143925109</v>
      </c>
      <c r="H22" s="41">
        <v>27.2</v>
      </c>
      <c r="I22" s="40">
        <v>147607149</v>
      </c>
      <c r="J22" s="41">
        <v>24.7</v>
      </c>
      <c r="K22" s="40">
        <v>141872339</v>
      </c>
      <c r="L22" s="41">
        <v>23.7</v>
      </c>
      <c r="M22" s="40">
        <v>590645531</v>
      </c>
      <c r="N22" s="41">
        <v>98.9</v>
      </c>
      <c r="O22" s="40">
        <v>124218012</v>
      </c>
      <c r="P22" s="41">
        <v>115</v>
      </c>
      <c r="Q22" s="41">
        <v>14.2</v>
      </c>
      <c r="T22" s="43"/>
      <c r="U22" s="43"/>
    </row>
    <row r="23" spans="2:21" s="42" customFormat="1" ht="12.75" customHeight="1">
      <c r="B23" s="39" t="s">
        <v>31</v>
      </c>
      <c r="C23" s="40">
        <v>0</v>
      </c>
      <c r="D23" s="40">
        <v>0</v>
      </c>
      <c r="E23" s="40">
        <v>219131</v>
      </c>
      <c r="F23" s="41">
        <v>0</v>
      </c>
      <c r="G23" s="40">
        <v>231283</v>
      </c>
      <c r="H23" s="41">
        <v>0</v>
      </c>
      <c r="I23" s="40">
        <v>239290</v>
      </c>
      <c r="J23" s="41">
        <v>0</v>
      </c>
      <c r="K23" s="40">
        <v>214039</v>
      </c>
      <c r="L23" s="41">
        <v>0</v>
      </c>
      <c r="M23" s="40">
        <v>903743</v>
      </c>
      <c r="N23" s="41">
        <v>0</v>
      </c>
      <c r="O23" s="40">
        <v>1759606</v>
      </c>
      <c r="P23" s="41">
        <v>162.7</v>
      </c>
      <c r="Q23" s="41">
        <v>-87.8</v>
      </c>
      <c r="T23" s="43"/>
      <c r="U23" s="43"/>
    </row>
    <row r="24" spans="2:21" s="42" customFormat="1" ht="12.75" customHeight="1">
      <c r="B24" s="39" t="s">
        <v>32</v>
      </c>
      <c r="C24" s="40">
        <v>225039397</v>
      </c>
      <c r="D24" s="40">
        <v>187063392</v>
      </c>
      <c r="E24" s="40">
        <v>10054666</v>
      </c>
      <c r="F24" s="41">
        <v>4.5</v>
      </c>
      <c r="G24" s="40">
        <v>21108940</v>
      </c>
      <c r="H24" s="41">
        <v>9.4</v>
      </c>
      <c r="I24" s="40">
        <v>24261456</v>
      </c>
      <c r="J24" s="41">
        <v>13</v>
      </c>
      <c r="K24" s="40">
        <v>37090914</v>
      </c>
      <c r="L24" s="41">
        <v>19.8</v>
      </c>
      <c r="M24" s="40">
        <v>92515976</v>
      </c>
      <c r="N24" s="41">
        <v>49.5</v>
      </c>
      <c r="O24" s="40">
        <v>12216344</v>
      </c>
      <c r="P24" s="41">
        <v>35.2</v>
      </c>
      <c r="Q24" s="41">
        <v>203.6</v>
      </c>
      <c r="T24" s="43"/>
      <c r="U24" s="43"/>
    </row>
    <row r="25" spans="2:21" s="42" customFormat="1" ht="12.75" customHeight="1">
      <c r="B25" s="39" t="s">
        <v>33</v>
      </c>
      <c r="C25" s="40">
        <v>175294752</v>
      </c>
      <c r="D25" s="40">
        <v>139936347</v>
      </c>
      <c r="E25" s="40">
        <v>30472857</v>
      </c>
      <c r="F25" s="41">
        <v>17.4</v>
      </c>
      <c r="G25" s="40">
        <v>38017567</v>
      </c>
      <c r="H25" s="41">
        <v>21.7</v>
      </c>
      <c r="I25" s="40">
        <v>25126154</v>
      </c>
      <c r="J25" s="41">
        <v>18</v>
      </c>
      <c r="K25" s="40">
        <v>12938297</v>
      </c>
      <c r="L25" s="41">
        <v>9.2</v>
      </c>
      <c r="M25" s="40">
        <v>106554875</v>
      </c>
      <c r="N25" s="41">
        <v>76.1</v>
      </c>
      <c r="O25" s="40">
        <v>36025151</v>
      </c>
      <c r="P25" s="41">
        <v>130</v>
      </c>
      <c r="Q25" s="41">
        <v>-64.1</v>
      </c>
      <c r="T25" s="43"/>
      <c r="U25" s="43"/>
    </row>
    <row r="26" spans="2:21" s="42" customFormat="1" ht="12.75" customHeight="1">
      <c r="B26" s="39" t="s">
        <v>34</v>
      </c>
      <c r="C26" s="40">
        <v>114819880</v>
      </c>
      <c r="D26" s="40">
        <v>129545259</v>
      </c>
      <c r="E26" s="40">
        <v>44194038</v>
      </c>
      <c r="F26" s="41">
        <v>38.5</v>
      </c>
      <c r="G26" s="40">
        <v>36030411</v>
      </c>
      <c r="H26" s="41">
        <v>31.4</v>
      </c>
      <c r="I26" s="40">
        <v>29543884</v>
      </c>
      <c r="J26" s="41">
        <v>22.8</v>
      </c>
      <c r="K26" s="40">
        <v>20045996</v>
      </c>
      <c r="L26" s="41">
        <v>15.5</v>
      </c>
      <c r="M26" s="40">
        <v>129814329</v>
      </c>
      <c r="N26" s="41">
        <v>100.2</v>
      </c>
      <c r="O26" s="40">
        <v>50011054</v>
      </c>
      <c r="P26" s="41">
        <v>171.1</v>
      </c>
      <c r="Q26" s="41">
        <v>-59.9</v>
      </c>
      <c r="T26" s="43"/>
      <c r="U26" s="43"/>
    </row>
    <row r="27" spans="2:21" s="42" customFormat="1" ht="12.75" customHeight="1">
      <c r="B27" s="39" t="s">
        <v>35</v>
      </c>
      <c r="C27" s="40">
        <v>10812288459</v>
      </c>
      <c r="D27" s="40">
        <v>10014950007</v>
      </c>
      <c r="E27" s="40">
        <v>3932734406</v>
      </c>
      <c r="F27" s="41">
        <v>36.4</v>
      </c>
      <c r="G27" s="40">
        <v>2296189899</v>
      </c>
      <c r="H27" s="41">
        <v>21.2</v>
      </c>
      <c r="I27" s="40">
        <v>2142956104</v>
      </c>
      <c r="J27" s="41">
        <v>21.4</v>
      </c>
      <c r="K27" s="40">
        <v>526411737</v>
      </c>
      <c r="L27" s="41">
        <v>5.3</v>
      </c>
      <c r="M27" s="40">
        <v>8898292146</v>
      </c>
      <c r="N27" s="41">
        <v>88.9</v>
      </c>
      <c r="O27" s="40">
        <v>568537105</v>
      </c>
      <c r="P27" s="41">
        <v>106.2</v>
      </c>
      <c r="Q27" s="41">
        <v>-7.4</v>
      </c>
      <c r="T27" s="43"/>
      <c r="U27" s="43"/>
    </row>
    <row r="28" spans="2:21" s="42" customFormat="1" ht="12.75" customHeight="1">
      <c r="B28" s="39" t="s">
        <v>36</v>
      </c>
      <c r="C28" s="40">
        <v>618396392</v>
      </c>
      <c r="D28" s="40">
        <v>656612667</v>
      </c>
      <c r="E28" s="40">
        <v>72750087</v>
      </c>
      <c r="F28" s="41">
        <v>11.8</v>
      </c>
      <c r="G28" s="40">
        <v>104411552</v>
      </c>
      <c r="H28" s="41">
        <v>16.9</v>
      </c>
      <c r="I28" s="40">
        <v>60372733</v>
      </c>
      <c r="J28" s="41">
        <v>9.2</v>
      </c>
      <c r="K28" s="40">
        <v>-113963669</v>
      </c>
      <c r="L28" s="41">
        <v>-17.4</v>
      </c>
      <c r="M28" s="40">
        <v>123570703</v>
      </c>
      <c r="N28" s="41">
        <v>18.8</v>
      </c>
      <c r="O28" s="40">
        <v>90801388</v>
      </c>
      <c r="P28" s="41">
        <v>45.8</v>
      </c>
      <c r="Q28" s="41">
        <v>-225.5</v>
      </c>
      <c r="T28" s="43"/>
      <c r="U28" s="43"/>
    </row>
    <row r="29" spans="2:21" s="42" customFormat="1" ht="12.75" customHeight="1">
      <c r="B29" s="39" t="s">
        <v>37</v>
      </c>
      <c r="C29" s="40">
        <v>29278727</v>
      </c>
      <c r="D29" s="40">
        <v>38145882</v>
      </c>
      <c r="E29" s="40">
        <v>3735875</v>
      </c>
      <c r="F29" s="41">
        <v>12.8</v>
      </c>
      <c r="G29" s="40">
        <v>3213854</v>
      </c>
      <c r="H29" s="41">
        <v>11</v>
      </c>
      <c r="I29" s="40">
        <v>25200</v>
      </c>
      <c r="J29" s="41">
        <v>0.1</v>
      </c>
      <c r="K29" s="40">
        <v>710710</v>
      </c>
      <c r="L29" s="41">
        <v>1.9</v>
      </c>
      <c r="M29" s="40">
        <v>7685639</v>
      </c>
      <c r="N29" s="41">
        <v>20.1</v>
      </c>
      <c r="O29" s="40">
        <v>14272655</v>
      </c>
      <c r="P29" s="41">
        <v>69.9</v>
      </c>
      <c r="Q29" s="41">
        <v>-95</v>
      </c>
      <c r="T29" s="43"/>
      <c r="U29" s="43"/>
    </row>
    <row r="30" spans="2:21" s="34" customFormat="1" ht="4.5" customHeight="1">
      <c r="B30" s="31"/>
      <c r="C30" s="44"/>
      <c r="D30" s="44"/>
      <c r="E30" s="44"/>
      <c r="F30" s="33"/>
      <c r="G30" s="44"/>
      <c r="H30" s="33"/>
      <c r="I30" s="44"/>
      <c r="J30" s="33"/>
      <c r="K30" s="44"/>
      <c r="L30" s="33"/>
      <c r="M30" s="44"/>
      <c r="N30" s="33"/>
      <c r="O30" s="44"/>
      <c r="P30" s="33"/>
      <c r="Q30" s="33"/>
      <c r="T30"/>
      <c r="U30"/>
    </row>
    <row r="31" spans="2:21" s="45" customFormat="1" ht="15.75" customHeight="1">
      <c r="B31" s="35" t="s">
        <v>38</v>
      </c>
      <c r="C31" s="36">
        <v>18426453595</v>
      </c>
      <c r="D31" s="36">
        <v>18532971660</v>
      </c>
      <c r="E31" s="36">
        <v>3110036400</v>
      </c>
      <c r="F31" s="37">
        <v>16.9</v>
      </c>
      <c r="G31" s="36">
        <v>3651406629</v>
      </c>
      <c r="H31" s="37">
        <v>19.8</v>
      </c>
      <c r="I31" s="36">
        <v>3777866824</v>
      </c>
      <c r="J31" s="37">
        <v>20.4</v>
      </c>
      <c r="K31" s="36">
        <v>3398076373</v>
      </c>
      <c r="L31" s="37">
        <v>18.3</v>
      </c>
      <c r="M31" s="36">
        <v>13937386226</v>
      </c>
      <c r="N31" s="37">
        <v>75.2</v>
      </c>
      <c r="O31" s="36">
        <v>3839327776</v>
      </c>
      <c r="P31" s="37">
        <v>89.3</v>
      </c>
      <c r="Q31" s="37">
        <v>-11.5</v>
      </c>
      <c r="T31" s="46"/>
      <c r="U31" s="46"/>
    </row>
    <row r="32" spans="2:21" s="42" customFormat="1" ht="12.75" customHeight="1">
      <c r="B32" s="47" t="s">
        <v>39</v>
      </c>
      <c r="C32" s="40">
        <v>6352364703</v>
      </c>
      <c r="D32" s="40">
        <v>6072503741</v>
      </c>
      <c r="E32" s="40">
        <v>1262277166</v>
      </c>
      <c r="F32" s="41">
        <v>19.9</v>
      </c>
      <c r="G32" s="40">
        <v>1308282695</v>
      </c>
      <c r="H32" s="41">
        <v>20.6</v>
      </c>
      <c r="I32" s="40">
        <v>1563393220</v>
      </c>
      <c r="J32" s="41">
        <v>25.7</v>
      </c>
      <c r="K32" s="40">
        <v>1289676996</v>
      </c>
      <c r="L32" s="41">
        <v>21.2</v>
      </c>
      <c r="M32" s="40">
        <v>5423630077</v>
      </c>
      <c r="N32" s="41">
        <v>89.3</v>
      </c>
      <c r="O32" s="40">
        <v>1569063116</v>
      </c>
      <c r="P32" s="41">
        <v>79.7</v>
      </c>
      <c r="Q32" s="41">
        <v>-17.8</v>
      </c>
      <c r="T32" s="43"/>
      <c r="U32" s="43"/>
    </row>
    <row r="33" spans="2:21" s="42" customFormat="1" ht="12.75" customHeight="1">
      <c r="B33" s="47" t="s">
        <v>40</v>
      </c>
      <c r="C33" s="40">
        <v>552746518</v>
      </c>
      <c r="D33" s="40">
        <v>538901181</v>
      </c>
      <c r="E33" s="40">
        <v>105391761</v>
      </c>
      <c r="F33" s="41">
        <v>19.1</v>
      </c>
      <c r="G33" s="40">
        <v>110034475</v>
      </c>
      <c r="H33" s="41">
        <v>19.9</v>
      </c>
      <c r="I33" s="40">
        <v>145947530</v>
      </c>
      <c r="J33" s="41">
        <v>27.1</v>
      </c>
      <c r="K33" s="40">
        <v>115944290</v>
      </c>
      <c r="L33" s="41">
        <v>21.5</v>
      </c>
      <c r="M33" s="40">
        <v>477318056</v>
      </c>
      <c r="N33" s="41">
        <v>88.6</v>
      </c>
      <c r="O33" s="40">
        <v>131474045</v>
      </c>
      <c r="P33" s="41">
        <v>82.7</v>
      </c>
      <c r="Q33" s="41">
        <v>-11.8</v>
      </c>
      <c r="T33" s="43"/>
      <c r="U33" s="43"/>
    </row>
    <row r="34" spans="2:21" s="42" customFormat="1" ht="12.75" customHeight="1">
      <c r="B34" s="47" t="s">
        <v>41</v>
      </c>
      <c r="C34" s="40">
        <v>849071184</v>
      </c>
      <c r="D34" s="40">
        <v>851058494</v>
      </c>
      <c r="E34" s="40">
        <v>1896790</v>
      </c>
      <c r="F34" s="41">
        <v>0.2</v>
      </c>
      <c r="G34" s="40">
        <v>48529735</v>
      </c>
      <c r="H34" s="41">
        <v>5.7</v>
      </c>
      <c r="I34" s="40">
        <v>54221794</v>
      </c>
      <c r="J34" s="41">
        <v>6.4</v>
      </c>
      <c r="K34" s="40">
        <v>94488179</v>
      </c>
      <c r="L34" s="41">
        <v>11.1</v>
      </c>
      <c r="M34" s="40">
        <v>199136498</v>
      </c>
      <c r="N34" s="41">
        <v>23.4</v>
      </c>
      <c r="O34" s="40">
        <v>95936037</v>
      </c>
      <c r="P34" s="41">
        <v>34.9</v>
      </c>
      <c r="Q34" s="41">
        <v>-1.5</v>
      </c>
      <c r="T34" s="43"/>
      <c r="U34" s="43"/>
    </row>
    <row r="35" spans="2:21" s="42" customFormat="1" ht="12.75" customHeight="1">
      <c r="B35" s="47" t="s">
        <v>42</v>
      </c>
      <c r="C35" s="40">
        <v>1705531720</v>
      </c>
      <c r="D35" s="40">
        <v>1809592011</v>
      </c>
      <c r="E35" s="40">
        <v>57082749</v>
      </c>
      <c r="F35" s="41">
        <v>3.3</v>
      </c>
      <c r="G35" s="40">
        <v>153944844</v>
      </c>
      <c r="H35" s="41">
        <v>9</v>
      </c>
      <c r="I35" s="40">
        <v>102959506</v>
      </c>
      <c r="J35" s="41">
        <v>5.7</v>
      </c>
      <c r="K35" s="40">
        <v>346751798</v>
      </c>
      <c r="L35" s="41">
        <v>19.2</v>
      </c>
      <c r="M35" s="40">
        <v>660738897</v>
      </c>
      <c r="N35" s="41">
        <v>36.5</v>
      </c>
      <c r="O35" s="40">
        <v>78417330</v>
      </c>
      <c r="P35" s="41">
        <v>37.8</v>
      </c>
      <c r="Q35" s="41">
        <v>342.2</v>
      </c>
      <c r="T35" s="43"/>
      <c r="U35" s="43"/>
    </row>
    <row r="36" spans="2:21" s="42" customFormat="1" ht="12.75" customHeight="1">
      <c r="B36" s="47" t="s">
        <v>43</v>
      </c>
      <c r="C36" s="40">
        <v>162063446</v>
      </c>
      <c r="D36" s="40">
        <v>195222124</v>
      </c>
      <c r="E36" s="40">
        <v>36465081</v>
      </c>
      <c r="F36" s="41">
        <v>22.5</v>
      </c>
      <c r="G36" s="40">
        <v>38704785</v>
      </c>
      <c r="H36" s="41">
        <v>23.9</v>
      </c>
      <c r="I36" s="40">
        <v>7315657</v>
      </c>
      <c r="J36" s="41">
        <v>3.7</v>
      </c>
      <c r="K36" s="40">
        <v>17392280</v>
      </c>
      <c r="L36" s="41">
        <v>8.9</v>
      </c>
      <c r="M36" s="40">
        <v>99877803</v>
      </c>
      <c r="N36" s="41">
        <v>51.2</v>
      </c>
      <c r="O36" s="40">
        <v>21829178</v>
      </c>
      <c r="P36" s="41">
        <v>49.7</v>
      </c>
      <c r="Q36" s="41">
        <v>-20.3</v>
      </c>
      <c r="T36" s="43"/>
      <c r="U36" s="43"/>
    </row>
    <row r="37" spans="2:21" s="42" customFormat="1" ht="12.75" customHeight="1">
      <c r="B37" s="47" t="s">
        <v>44</v>
      </c>
      <c r="C37" s="40">
        <v>3298848744</v>
      </c>
      <c r="D37" s="40">
        <v>3227954958</v>
      </c>
      <c r="E37" s="40">
        <v>670372905</v>
      </c>
      <c r="F37" s="41">
        <v>20.3</v>
      </c>
      <c r="G37" s="40">
        <v>648405346</v>
      </c>
      <c r="H37" s="41">
        <v>19.7</v>
      </c>
      <c r="I37" s="40">
        <v>836398862</v>
      </c>
      <c r="J37" s="41">
        <v>25.9</v>
      </c>
      <c r="K37" s="40">
        <v>501467482</v>
      </c>
      <c r="L37" s="41">
        <v>15.5</v>
      </c>
      <c r="M37" s="40">
        <v>2656644595</v>
      </c>
      <c r="N37" s="41">
        <v>82.3</v>
      </c>
      <c r="O37" s="40">
        <v>716066642</v>
      </c>
      <c r="P37" s="41">
        <v>125.7</v>
      </c>
      <c r="Q37" s="41">
        <v>-30</v>
      </c>
      <c r="T37" s="43"/>
      <c r="U37" s="43"/>
    </row>
    <row r="38" spans="2:21" s="42" customFormat="1" ht="12.75" customHeight="1">
      <c r="B38" s="47" t="s">
        <v>45</v>
      </c>
      <c r="C38" s="40">
        <v>520540050</v>
      </c>
      <c r="D38" s="40">
        <v>510594503</v>
      </c>
      <c r="E38" s="40">
        <v>55591347</v>
      </c>
      <c r="F38" s="41">
        <v>10.7</v>
      </c>
      <c r="G38" s="40">
        <v>81123632</v>
      </c>
      <c r="H38" s="41">
        <v>15.6</v>
      </c>
      <c r="I38" s="40">
        <v>77796608</v>
      </c>
      <c r="J38" s="41">
        <v>15.2</v>
      </c>
      <c r="K38" s="40">
        <v>70750736</v>
      </c>
      <c r="L38" s="41">
        <v>13.9</v>
      </c>
      <c r="M38" s="40">
        <v>285262323</v>
      </c>
      <c r="N38" s="41">
        <v>55.9</v>
      </c>
      <c r="O38" s="40">
        <v>105820204</v>
      </c>
      <c r="P38" s="41">
        <v>81.2</v>
      </c>
      <c r="Q38" s="41">
        <v>-33.1</v>
      </c>
      <c r="T38" s="43"/>
      <c r="U38" s="43"/>
    </row>
    <row r="39" spans="2:21" s="42" customFormat="1" ht="12.75" customHeight="1">
      <c r="B39" s="47" t="s">
        <v>46</v>
      </c>
      <c r="C39" s="40">
        <v>2828365028</v>
      </c>
      <c r="D39" s="40">
        <v>3149758523</v>
      </c>
      <c r="E39" s="40">
        <v>491721116</v>
      </c>
      <c r="F39" s="41">
        <v>17.4</v>
      </c>
      <c r="G39" s="40">
        <v>786202778</v>
      </c>
      <c r="H39" s="41">
        <v>27.8</v>
      </c>
      <c r="I39" s="40">
        <v>534523070</v>
      </c>
      <c r="J39" s="41">
        <v>17</v>
      </c>
      <c r="K39" s="40">
        <v>634103892</v>
      </c>
      <c r="L39" s="41">
        <v>20.1</v>
      </c>
      <c r="M39" s="40">
        <v>2446550856</v>
      </c>
      <c r="N39" s="41">
        <v>77.7</v>
      </c>
      <c r="O39" s="40">
        <v>605029999</v>
      </c>
      <c r="P39" s="41">
        <v>110.6</v>
      </c>
      <c r="Q39" s="41">
        <v>4.8</v>
      </c>
      <c r="T39" s="43"/>
      <c r="U39" s="43"/>
    </row>
    <row r="40" spans="2:21" s="42" customFormat="1" ht="12.75" customHeight="1">
      <c r="B40" s="47" t="s">
        <v>35</v>
      </c>
      <c r="C40" s="40">
        <v>97331545</v>
      </c>
      <c r="D40" s="40">
        <v>114406582</v>
      </c>
      <c r="E40" s="40">
        <v>13211144</v>
      </c>
      <c r="F40" s="41">
        <v>13.6</v>
      </c>
      <c r="G40" s="40">
        <v>12236573</v>
      </c>
      <c r="H40" s="41">
        <v>12.6</v>
      </c>
      <c r="I40" s="40">
        <v>27084676</v>
      </c>
      <c r="J40" s="41">
        <v>23.7</v>
      </c>
      <c r="K40" s="40">
        <v>15638874</v>
      </c>
      <c r="L40" s="41">
        <v>13.7</v>
      </c>
      <c r="M40" s="40">
        <v>68171267</v>
      </c>
      <c r="N40" s="41">
        <v>59.6</v>
      </c>
      <c r="O40" s="40">
        <v>30546207</v>
      </c>
      <c r="P40" s="41">
        <v>79.8</v>
      </c>
      <c r="Q40" s="41">
        <v>-48.8</v>
      </c>
      <c r="T40" s="43"/>
      <c r="U40" s="43"/>
    </row>
    <row r="41" spans="2:21" s="42" customFormat="1" ht="12.75" customHeight="1">
      <c r="B41" s="47" t="s">
        <v>47</v>
      </c>
      <c r="C41" s="40">
        <v>2057023353</v>
      </c>
      <c r="D41" s="40">
        <v>2038877239</v>
      </c>
      <c r="E41" s="40">
        <v>416026341</v>
      </c>
      <c r="F41" s="41">
        <v>20.2</v>
      </c>
      <c r="G41" s="40">
        <v>464157012</v>
      </c>
      <c r="H41" s="41">
        <v>22.6</v>
      </c>
      <c r="I41" s="40">
        <v>430559778</v>
      </c>
      <c r="J41" s="41">
        <v>21.1</v>
      </c>
      <c r="K41" s="40">
        <v>281608893</v>
      </c>
      <c r="L41" s="41">
        <v>13.8</v>
      </c>
      <c r="M41" s="40">
        <v>1592352024</v>
      </c>
      <c r="N41" s="41">
        <v>78.1</v>
      </c>
      <c r="O41" s="40">
        <v>484002238</v>
      </c>
      <c r="P41" s="41">
        <v>100.8</v>
      </c>
      <c r="Q41" s="41">
        <v>-41.8</v>
      </c>
      <c r="T41" s="43"/>
      <c r="U41" s="43"/>
    </row>
    <row r="42" spans="2:21" s="42" customFormat="1" ht="12.75" customHeight="1">
      <c r="B42" s="48" t="s">
        <v>48</v>
      </c>
      <c r="C42" s="40">
        <v>2567304</v>
      </c>
      <c r="D42" s="40">
        <v>24102304</v>
      </c>
      <c r="E42" s="40">
        <v>0</v>
      </c>
      <c r="F42" s="41">
        <v>0</v>
      </c>
      <c r="G42" s="40">
        <v>-215246</v>
      </c>
      <c r="H42" s="41">
        <v>-8.4</v>
      </c>
      <c r="I42" s="40">
        <v>-2333877</v>
      </c>
      <c r="J42" s="41">
        <v>-9.7</v>
      </c>
      <c r="K42" s="40">
        <v>30252953</v>
      </c>
      <c r="L42" s="41">
        <v>125.5</v>
      </c>
      <c r="M42" s="40">
        <v>27703830</v>
      </c>
      <c r="N42" s="41">
        <v>114.9</v>
      </c>
      <c r="O42" s="40">
        <v>1142780</v>
      </c>
      <c r="P42" s="41">
        <v>37.9</v>
      </c>
      <c r="Q42" s="41">
        <v>2547.3</v>
      </c>
      <c r="T42" s="43"/>
      <c r="U42" s="43"/>
    </row>
    <row r="43" spans="2:17" ht="4.5" customHeight="1">
      <c r="B43" s="49"/>
      <c r="C43" s="50"/>
      <c r="D43" s="50"/>
      <c r="E43" s="50"/>
      <c r="F43" s="51"/>
      <c r="G43" s="50"/>
      <c r="H43" s="51"/>
      <c r="I43" s="50"/>
      <c r="J43" s="51"/>
      <c r="K43" s="50"/>
      <c r="L43" s="51"/>
      <c r="M43" s="50"/>
      <c r="N43" s="51"/>
      <c r="O43" s="50"/>
      <c r="P43" s="51"/>
      <c r="Q43" s="51"/>
    </row>
    <row r="44" spans="2:21" s="34" customFormat="1" ht="15.75" customHeight="1">
      <c r="B44" s="52" t="s">
        <v>49</v>
      </c>
      <c r="C44" s="53">
        <v>1401684875</v>
      </c>
      <c r="D44" s="53">
        <v>732792479</v>
      </c>
      <c r="E44" s="53">
        <v>2795421857</v>
      </c>
      <c r="F44" s="54"/>
      <c r="G44" s="53">
        <v>640544127</v>
      </c>
      <c r="H44" s="54"/>
      <c r="I44" s="53">
        <v>265700720</v>
      </c>
      <c r="J44" s="54"/>
      <c r="K44" s="53">
        <v>-1357356650</v>
      </c>
      <c r="L44" s="54"/>
      <c r="M44" s="53">
        <v>2344310054</v>
      </c>
      <c r="N44" s="54"/>
      <c r="O44" s="53">
        <v>-1560187646</v>
      </c>
      <c r="P44" s="54"/>
      <c r="Q44" s="54"/>
      <c r="R44" s="55"/>
      <c r="T44"/>
      <c r="U44"/>
    </row>
    <row r="45" spans="2:21" s="42" customFormat="1" ht="13.5" customHeight="1">
      <c r="B45" s="39" t="s">
        <v>50</v>
      </c>
      <c r="C45" s="40">
        <v>4203573868</v>
      </c>
      <c r="D45" s="40">
        <v>4841513592</v>
      </c>
      <c r="E45" s="40">
        <v>466039094</v>
      </c>
      <c r="F45" s="41">
        <v>11.1</v>
      </c>
      <c r="G45" s="40">
        <v>747107651</v>
      </c>
      <c r="H45" s="41">
        <v>17.8</v>
      </c>
      <c r="I45" s="40">
        <v>875222819</v>
      </c>
      <c r="J45" s="41">
        <v>18.1</v>
      </c>
      <c r="K45" s="40">
        <v>641174636</v>
      </c>
      <c r="L45" s="41">
        <v>13.2</v>
      </c>
      <c r="M45" s="40">
        <v>2729544200</v>
      </c>
      <c r="N45" s="41">
        <v>56.4</v>
      </c>
      <c r="O45" s="40">
        <v>376684785</v>
      </c>
      <c r="P45" s="41">
        <v>92.9</v>
      </c>
      <c r="Q45" s="41">
        <v>70.2</v>
      </c>
      <c r="T45" s="43"/>
      <c r="U45" s="43"/>
    </row>
    <row r="46" spans="2:21" s="42" customFormat="1" ht="13.5" customHeight="1">
      <c r="B46" s="39" t="s">
        <v>51</v>
      </c>
      <c r="C46" s="40">
        <v>989160</v>
      </c>
      <c r="D46" s="40">
        <v>32760210</v>
      </c>
      <c r="E46" s="40">
        <v>2186654</v>
      </c>
      <c r="F46" s="41">
        <v>221.1</v>
      </c>
      <c r="G46" s="40">
        <v>9120842</v>
      </c>
      <c r="H46" s="41">
        <v>922.1</v>
      </c>
      <c r="I46" s="40">
        <v>26340077</v>
      </c>
      <c r="J46" s="41">
        <v>80.4</v>
      </c>
      <c r="K46" s="40">
        <v>2305931</v>
      </c>
      <c r="L46" s="41">
        <v>7</v>
      </c>
      <c r="M46" s="40">
        <v>39953504</v>
      </c>
      <c r="N46" s="41">
        <v>122</v>
      </c>
      <c r="O46" s="40">
        <v>137122</v>
      </c>
      <c r="P46" s="41">
        <v>0.1</v>
      </c>
      <c r="Q46" s="41">
        <v>1581.7</v>
      </c>
      <c r="T46" s="43"/>
      <c r="U46" s="43"/>
    </row>
    <row r="47" spans="2:21" s="42" customFormat="1" ht="13.5" customHeight="1">
      <c r="B47" s="39" t="s">
        <v>52</v>
      </c>
      <c r="C47" s="40">
        <v>72225000</v>
      </c>
      <c r="D47" s="40">
        <v>72000000</v>
      </c>
      <c r="E47" s="40">
        <v>259529</v>
      </c>
      <c r="F47" s="41">
        <v>0.4</v>
      </c>
      <c r="G47" s="40">
        <v>111123</v>
      </c>
      <c r="H47" s="41">
        <v>0.2</v>
      </c>
      <c r="I47" s="40">
        <v>172155</v>
      </c>
      <c r="J47" s="41">
        <v>0.2</v>
      </c>
      <c r="K47" s="40">
        <v>165292</v>
      </c>
      <c r="L47" s="41">
        <v>0.2</v>
      </c>
      <c r="M47" s="40">
        <v>708099</v>
      </c>
      <c r="N47" s="41">
        <v>1</v>
      </c>
      <c r="O47" s="40">
        <v>265052</v>
      </c>
      <c r="P47" s="41">
        <v>7.4</v>
      </c>
      <c r="Q47" s="41">
        <v>-37.6</v>
      </c>
      <c r="T47" s="43"/>
      <c r="U47" s="43"/>
    </row>
    <row r="48" spans="2:21" s="34" customFormat="1" ht="30.75" customHeight="1">
      <c r="B48" s="56" t="s">
        <v>53</v>
      </c>
      <c r="C48" s="53">
        <v>5678472903</v>
      </c>
      <c r="D48" s="53">
        <v>5679066281</v>
      </c>
      <c r="E48" s="53">
        <v>3263907134</v>
      </c>
      <c r="F48" s="54"/>
      <c r="G48" s="53">
        <v>1396883743</v>
      </c>
      <c r="H48" s="54"/>
      <c r="I48" s="53">
        <v>1167435771</v>
      </c>
      <c r="J48" s="54"/>
      <c r="K48" s="53">
        <v>-713710791</v>
      </c>
      <c r="L48" s="54"/>
      <c r="M48" s="53">
        <v>5114515857</v>
      </c>
      <c r="N48" s="54"/>
      <c r="O48" s="53">
        <v>-1183100687</v>
      </c>
      <c r="P48" s="54"/>
      <c r="Q48" s="54"/>
      <c r="R48" s="57"/>
      <c r="T48"/>
      <c r="U48"/>
    </row>
    <row r="49" spans="2:21" s="42" customFormat="1" ht="13.5" customHeight="1">
      <c r="B49" s="48" t="s">
        <v>54</v>
      </c>
      <c r="C49" s="40">
        <v>0</v>
      </c>
      <c r="D49" s="40">
        <v>0</v>
      </c>
      <c r="E49" s="40">
        <v>0</v>
      </c>
      <c r="F49" s="41">
        <v>0</v>
      </c>
      <c r="G49" s="40">
        <v>0</v>
      </c>
      <c r="H49" s="41">
        <v>0</v>
      </c>
      <c r="I49" s="40">
        <v>0</v>
      </c>
      <c r="J49" s="41">
        <v>0</v>
      </c>
      <c r="K49" s="40">
        <v>0</v>
      </c>
      <c r="L49" s="41">
        <v>0</v>
      </c>
      <c r="M49" s="40">
        <v>0</v>
      </c>
      <c r="N49" s="41">
        <v>0</v>
      </c>
      <c r="O49" s="40">
        <v>0</v>
      </c>
      <c r="P49" s="41">
        <v>0</v>
      </c>
      <c r="Q49" s="41">
        <v>0</v>
      </c>
      <c r="T49" s="43"/>
      <c r="U49" s="43"/>
    </row>
    <row r="50" spans="2:21" s="34" customFormat="1" ht="15.75" customHeight="1">
      <c r="B50" s="52" t="s">
        <v>55</v>
      </c>
      <c r="C50" s="53">
        <v>5678472903</v>
      </c>
      <c r="D50" s="53">
        <v>5679066281</v>
      </c>
      <c r="E50" s="53">
        <v>3263907134</v>
      </c>
      <c r="F50" s="54"/>
      <c r="G50" s="53">
        <v>1396883743</v>
      </c>
      <c r="H50" s="54"/>
      <c r="I50" s="53">
        <v>1167435771</v>
      </c>
      <c r="J50" s="54"/>
      <c r="K50" s="53">
        <v>-713710791</v>
      </c>
      <c r="L50" s="54"/>
      <c r="M50" s="53">
        <v>5114515857</v>
      </c>
      <c r="N50" s="54"/>
      <c r="O50" s="53">
        <v>-1183100687</v>
      </c>
      <c r="P50" s="54"/>
      <c r="Q50" s="54"/>
      <c r="R50" s="55"/>
      <c r="T50"/>
      <c r="U50"/>
    </row>
    <row r="51" spans="2:21" s="42" customFormat="1" ht="13.5" customHeight="1">
      <c r="B51" s="39" t="s">
        <v>56</v>
      </c>
      <c r="C51" s="40">
        <v>0</v>
      </c>
      <c r="D51" s="40">
        <v>0</v>
      </c>
      <c r="E51" s="40">
        <v>0</v>
      </c>
      <c r="F51" s="41">
        <v>0</v>
      </c>
      <c r="G51" s="40">
        <v>0</v>
      </c>
      <c r="H51" s="41">
        <v>0</v>
      </c>
      <c r="I51" s="40">
        <v>0</v>
      </c>
      <c r="J51" s="41">
        <v>0</v>
      </c>
      <c r="K51" s="40">
        <v>0</v>
      </c>
      <c r="L51" s="41">
        <v>0</v>
      </c>
      <c r="M51" s="40">
        <v>0</v>
      </c>
      <c r="N51" s="41">
        <v>0</v>
      </c>
      <c r="O51" s="40">
        <v>0</v>
      </c>
      <c r="P51" s="41">
        <v>0</v>
      </c>
      <c r="Q51" s="41">
        <v>0</v>
      </c>
      <c r="T51" s="43"/>
      <c r="U51" s="43"/>
    </row>
    <row r="52" spans="2:21" s="34" customFormat="1" ht="15.75" customHeight="1">
      <c r="B52" s="52" t="s">
        <v>57</v>
      </c>
      <c r="C52" s="53">
        <v>5678472903</v>
      </c>
      <c r="D52" s="53">
        <v>5679066281</v>
      </c>
      <c r="E52" s="53">
        <v>3263907134</v>
      </c>
      <c r="F52" s="54"/>
      <c r="G52" s="53">
        <v>1396883743</v>
      </c>
      <c r="H52" s="54"/>
      <c r="I52" s="53">
        <v>1167435771</v>
      </c>
      <c r="J52" s="54"/>
      <c r="K52" s="53">
        <v>-713710791</v>
      </c>
      <c r="L52" s="54"/>
      <c r="M52" s="53">
        <v>5114515857</v>
      </c>
      <c r="N52" s="54"/>
      <c r="O52" s="53">
        <v>-1183100687</v>
      </c>
      <c r="P52" s="54"/>
      <c r="Q52" s="54"/>
      <c r="R52" s="55"/>
      <c r="T52"/>
      <c r="U52"/>
    </row>
    <row r="53" spans="2:21" s="42" customFormat="1" ht="13.5" customHeight="1">
      <c r="B53" s="39" t="s">
        <v>58</v>
      </c>
      <c r="C53" s="40">
        <v>0</v>
      </c>
      <c r="D53" s="40">
        <v>0</v>
      </c>
      <c r="E53" s="40">
        <v>0</v>
      </c>
      <c r="F53" s="41">
        <v>0</v>
      </c>
      <c r="G53" s="40">
        <v>0</v>
      </c>
      <c r="H53" s="41">
        <v>0</v>
      </c>
      <c r="I53" s="40">
        <v>0</v>
      </c>
      <c r="J53" s="41">
        <v>0</v>
      </c>
      <c r="K53" s="40">
        <v>0</v>
      </c>
      <c r="L53" s="41">
        <v>0</v>
      </c>
      <c r="M53" s="40">
        <v>0</v>
      </c>
      <c r="N53" s="41">
        <v>0</v>
      </c>
      <c r="O53" s="40">
        <v>0</v>
      </c>
      <c r="P53" s="41">
        <v>0</v>
      </c>
      <c r="Q53" s="41">
        <v>0</v>
      </c>
      <c r="T53" s="43"/>
      <c r="U53" s="43"/>
    </row>
    <row r="54" spans="2:21" s="34" customFormat="1" ht="15.75" customHeight="1">
      <c r="B54" s="52" t="s">
        <v>59</v>
      </c>
      <c r="C54" s="53">
        <v>5678472903</v>
      </c>
      <c r="D54" s="53">
        <v>5679066281</v>
      </c>
      <c r="E54" s="53">
        <v>3263907134</v>
      </c>
      <c r="F54" s="54"/>
      <c r="G54" s="53">
        <v>1396883743</v>
      </c>
      <c r="H54" s="54"/>
      <c r="I54" s="53">
        <v>1167435771</v>
      </c>
      <c r="J54" s="54"/>
      <c r="K54" s="53">
        <v>-713710791</v>
      </c>
      <c r="L54" s="54"/>
      <c r="M54" s="53">
        <v>5114515857</v>
      </c>
      <c r="N54" s="54"/>
      <c r="O54" s="53">
        <v>-1183100687</v>
      </c>
      <c r="P54" s="54"/>
      <c r="Q54" s="54"/>
      <c r="R54" s="55"/>
      <c r="T54"/>
      <c r="U54"/>
    </row>
    <row r="55" spans="2:21" s="34" customFormat="1" ht="15"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0"/>
      <c r="N55" s="60"/>
      <c r="O55" s="60"/>
      <c r="P55" s="60"/>
      <c r="Q55" s="60"/>
      <c r="T55"/>
      <c r="U55"/>
    </row>
    <row r="56" spans="2:21" s="34" customFormat="1" ht="18">
      <c r="B56" s="8" t="s">
        <v>60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T56"/>
      <c r="U56"/>
    </row>
    <row r="57" spans="2:17" ht="15" customHeight="1">
      <c r="B57" s="9"/>
      <c r="C57" s="10" t="s">
        <v>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  <c r="O57" s="61" t="s">
        <v>4</v>
      </c>
      <c r="P57" s="62"/>
      <c r="Q57" s="15" t="s">
        <v>5</v>
      </c>
    </row>
    <row r="58" spans="2:22" ht="15" customHeight="1">
      <c r="B58" s="16"/>
      <c r="C58" s="63" t="s">
        <v>6</v>
      </c>
      <c r="D58" s="64"/>
      <c r="E58" s="63" t="s">
        <v>7</v>
      </c>
      <c r="F58" s="63"/>
      <c r="G58" s="63" t="s">
        <v>8</v>
      </c>
      <c r="H58" s="63"/>
      <c r="I58" s="63" t="s">
        <v>9</v>
      </c>
      <c r="J58" s="63"/>
      <c r="K58" s="63" t="s">
        <v>10</v>
      </c>
      <c r="L58" s="63"/>
      <c r="M58" s="63" t="s">
        <v>11</v>
      </c>
      <c r="N58" s="63"/>
      <c r="O58" s="63" t="s">
        <v>10</v>
      </c>
      <c r="P58" s="65"/>
      <c r="Q58" s="20"/>
      <c r="T58" s="4"/>
      <c r="V58"/>
    </row>
    <row r="59" spans="2:17" ht="54.75" customHeight="1">
      <c r="B59" s="26" t="s">
        <v>12</v>
      </c>
      <c r="C59" s="23" t="s">
        <v>13</v>
      </c>
      <c r="D59" s="23" t="s">
        <v>14</v>
      </c>
      <c r="E59" s="23" t="s">
        <v>15</v>
      </c>
      <c r="F59" s="24" t="s">
        <v>16</v>
      </c>
      <c r="G59" s="23" t="s">
        <v>15</v>
      </c>
      <c r="H59" s="24" t="s">
        <v>17</v>
      </c>
      <c r="I59" s="23" t="s">
        <v>15</v>
      </c>
      <c r="J59" s="24" t="s">
        <v>18</v>
      </c>
      <c r="K59" s="23" t="s">
        <v>15</v>
      </c>
      <c r="L59" s="24" t="s">
        <v>19</v>
      </c>
      <c r="M59" s="23" t="s">
        <v>15</v>
      </c>
      <c r="N59" s="24" t="s">
        <v>20</v>
      </c>
      <c r="O59" s="23" t="s">
        <v>15</v>
      </c>
      <c r="P59" s="24" t="s">
        <v>20</v>
      </c>
      <c r="Q59" s="25"/>
    </row>
    <row r="60" spans="2:17" ht="4.5" customHeight="1">
      <c r="B60" s="66"/>
      <c r="C60" s="27"/>
      <c r="D60" s="27"/>
      <c r="E60" s="27"/>
      <c r="F60" s="28"/>
      <c r="G60" s="27"/>
      <c r="H60" s="28"/>
      <c r="I60" s="27"/>
      <c r="J60" s="28"/>
      <c r="K60" s="27"/>
      <c r="L60" s="28"/>
      <c r="M60" s="27"/>
      <c r="N60" s="28"/>
      <c r="O60" s="29"/>
      <c r="P60" s="30"/>
      <c r="Q60" s="30"/>
    </row>
    <row r="61" spans="2:21" s="34" customFormat="1" ht="15.75" customHeight="1">
      <c r="B61" s="31" t="s">
        <v>61</v>
      </c>
      <c r="C61" s="32"/>
      <c r="D61" s="32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3"/>
      <c r="T61"/>
      <c r="U61"/>
    </row>
    <row r="62" spans="2:21" s="38" customFormat="1" ht="15.75" customHeight="1">
      <c r="B62" s="35" t="s">
        <v>62</v>
      </c>
      <c r="C62" s="36">
        <v>5533119607</v>
      </c>
      <c r="D62" s="36">
        <v>5851254294</v>
      </c>
      <c r="E62" s="36">
        <v>3131874874</v>
      </c>
      <c r="F62" s="37">
        <v>56.6</v>
      </c>
      <c r="G62" s="36">
        <v>1087800838</v>
      </c>
      <c r="H62" s="37">
        <v>19.7</v>
      </c>
      <c r="I62" s="36">
        <v>1143403942</v>
      </c>
      <c r="J62" s="37">
        <v>19.5</v>
      </c>
      <c r="K62" s="36">
        <v>789256105</v>
      </c>
      <c r="L62" s="37">
        <v>13.5</v>
      </c>
      <c r="M62" s="36">
        <v>6152335759</v>
      </c>
      <c r="N62" s="37">
        <v>105.1</v>
      </c>
      <c r="O62" s="36">
        <v>1049196691</v>
      </c>
      <c r="P62" s="37">
        <v>77.8</v>
      </c>
      <c r="Q62" s="37">
        <v>-24.8</v>
      </c>
      <c r="T62"/>
      <c r="U62"/>
    </row>
    <row r="63" spans="2:17" ht="12.75" customHeight="1">
      <c r="B63" s="67" t="s">
        <v>63</v>
      </c>
      <c r="C63" s="50">
        <v>4216098598</v>
      </c>
      <c r="D63" s="50">
        <v>4637484119</v>
      </c>
      <c r="E63" s="50">
        <v>876938595</v>
      </c>
      <c r="F63" s="51">
        <v>20.8</v>
      </c>
      <c r="G63" s="50">
        <v>944021215</v>
      </c>
      <c r="H63" s="51">
        <v>22.4</v>
      </c>
      <c r="I63" s="50">
        <v>877970710</v>
      </c>
      <c r="J63" s="51">
        <v>18.9</v>
      </c>
      <c r="K63" s="50">
        <v>658054991</v>
      </c>
      <c r="L63" s="51">
        <v>14.2</v>
      </c>
      <c r="M63" s="50">
        <v>3356985511</v>
      </c>
      <c r="N63" s="51">
        <v>72.4</v>
      </c>
      <c r="O63" s="50">
        <v>1025075631</v>
      </c>
      <c r="P63" s="51">
        <v>102.7</v>
      </c>
      <c r="Q63" s="51">
        <v>-35.8</v>
      </c>
    </row>
    <row r="64" spans="2:17" ht="12.75" customHeight="1">
      <c r="B64" s="67" t="s">
        <v>64</v>
      </c>
      <c r="C64" s="50">
        <v>0</v>
      </c>
      <c r="D64" s="50">
        <v>77746100</v>
      </c>
      <c r="E64" s="50">
        <v>0</v>
      </c>
      <c r="F64" s="51">
        <v>0</v>
      </c>
      <c r="G64" s="50">
        <v>11084489</v>
      </c>
      <c r="H64" s="51">
        <v>0</v>
      </c>
      <c r="I64" s="50">
        <v>13734481</v>
      </c>
      <c r="J64" s="51">
        <v>17.7</v>
      </c>
      <c r="K64" s="50">
        <v>3033686</v>
      </c>
      <c r="L64" s="51">
        <v>3.9</v>
      </c>
      <c r="M64" s="50">
        <v>27852656</v>
      </c>
      <c r="N64" s="51">
        <v>35.8</v>
      </c>
      <c r="O64" s="50">
        <v>185200</v>
      </c>
      <c r="P64" s="51">
        <v>0</v>
      </c>
      <c r="Q64" s="51">
        <v>1538.1</v>
      </c>
    </row>
    <row r="65" spans="2:17" ht="12.75" customHeight="1">
      <c r="B65" s="67" t="s">
        <v>65</v>
      </c>
      <c r="C65" s="50">
        <v>0</v>
      </c>
      <c r="D65" s="50">
        <v>0</v>
      </c>
      <c r="E65" s="50">
        <v>0</v>
      </c>
      <c r="F65" s="51">
        <v>0</v>
      </c>
      <c r="G65" s="50">
        <v>0</v>
      </c>
      <c r="H65" s="51">
        <v>0</v>
      </c>
      <c r="I65" s="50">
        <v>0</v>
      </c>
      <c r="J65" s="51">
        <v>0</v>
      </c>
      <c r="K65" s="50">
        <v>0</v>
      </c>
      <c r="L65" s="51">
        <v>0</v>
      </c>
      <c r="M65" s="50">
        <v>0</v>
      </c>
      <c r="N65" s="51">
        <v>0</v>
      </c>
      <c r="O65" s="50">
        <v>0</v>
      </c>
      <c r="P65" s="51">
        <v>0</v>
      </c>
      <c r="Q65" s="51">
        <v>0</v>
      </c>
    </row>
    <row r="66" spans="2:17" ht="12.75" customHeight="1">
      <c r="B66" s="67" t="s">
        <v>51</v>
      </c>
      <c r="C66" s="50">
        <v>92000004</v>
      </c>
      <c r="D66" s="50">
        <v>107499225</v>
      </c>
      <c r="E66" s="50">
        <v>2021877</v>
      </c>
      <c r="F66" s="51">
        <v>2.2</v>
      </c>
      <c r="G66" s="50">
        <v>7407396</v>
      </c>
      <c r="H66" s="51">
        <v>8.1</v>
      </c>
      <c r="I66" s="50">
        <v>40071344</v>
      </c>
      <c r="J66" s="51">
        <v>37.3</v>
      </c>
      <c r="K66" s="50">
        <v>6947884</v>
      </c>
      <c r="L66" s="51">
        <v>6.5</v>
      </c>
      <c r="M66" s="50">
        <v>56448501</v>
      </c>
      <c r="N66" s="51">
        <v>52.5</v>
      </c>
      <c r="O66" s="50">
        <v>9704667</v>
      </c>
      <c r="P66" s="51">
        <v>115.7</v>
      </c>
      <c r="Q66" s="51">
        <v>-28.4</v>
      </c>
    </row>
    <row r="67" spans="2:17" ht="12.75" customHeight="1">
      <c r="B67" s="68" t="s">
        <v>66</v>
      </c>
      <c r="C67" s="69">
        <v>4308098602</v>
      </c>
      <c r="D67" s="69">
        <v>4822729444</v>
      </c>
      <c r="E67" s="69">
        <v>878960472</v>
      </c>
      <c r="F67" s="70">
        <v>20.4</v>
      </c>
      <c r="G67" s="69">
        <v>962513100</v>
      </c>
      <c r="H67" s="70">
        <v>22.3</v>
      </c>
      <c r="I67" s="69">
        <v>931776535</v>
      </c>
      <c r="J67" s="70">
        <v>19.3</v>
      </c>
      <c r="K67" s="69">
        <v>668036561</v>
      </c>
      <c r="L67" s="70">
        <v>13.9</v>
      </c>
      <c r="M67" s="69">
        <v>3441286668</v>
      </c>
      <c r="N67" s="70">
        <v>71.4</v>
      </c>
      <c r="O67" s="69">
        <v>1034965498</v>
      </c>
      <c r="P67" s="70">
        <v>102.8</v>
      </c>
      <c r="Q67" s="70">
        <v>-35.5</v>
      </c>
    </row>
    <row r="68" spans="2:17" ht="12.75" customHeight="1">
      <c r="B68" s="39" t="s">
        <v>67</v>
      </c>
      <c r="C68" s="50">
        <v>373650067</v>
      </c>
      <c r="D68" s="50">
        <v>178004388</v>
      </c>
      <c r="E68" s="50">
        <v>0</v>
      </c>
      <c r="F68" s="51">
        <v>0</v>
      </c>
      <c r="G68" s="50">
        <v>13590070</v>
      </c>
      <c r="H68" s="51">
        <v>3.6</v>
      </c>
      <c r="I68" s="50">
        <v>19164013</v>
      </c>
      <c r="J68" s="51">
        <v>10.8</v>
      </c>
      <c r="K68" s="50">
        <v>6355348</v>
      </c>
      <c r="L68" s="51">
        <v>3.6</v>
      </c>
      <c r="M68" s="50">
        <v>39109431</v>
      </c>
      <c r="N68" s="51">
        <v>22</v>
      </c>
      <c r="O68" s="50">
        <v>-110287439</v>
      </c>
      <c r="P68" s="51">
        <v>11.5</v>
      </c>
      <c r="Q68" s="51">
        <v>-105.8</v>
      </c>
    </row>
    <row r="69" spans="2:17" ht="12.75" customHeight="1">
      <c r="B69" s="39" t="s">
        <v>68</v>
      </c>
      <c r="C69" s="50">
        <v>851370938</v>
      </c>
      <c r="D69" s="50">
        <v>850520462</v>
      </c>
      <c r="E69" s="50">
        <v>2252914402</v>
      </c>
      <c r="F69" s="51">
        <v>264.6</v>
      </c>
      <c r="G69" s="50">
        <v>111697668</v>
      </c>
      <c r="H69" s="51">
        <v>13.1</v>
      </c>
      <c r="I69" s="50">
        <v>192463394</v>
      </c>
      <c r="J69" s="51">
        <v>22.6</v>
      </c>
      <c r="K69" s="50">
        <v>114864196</v>
      </c>
      <c r="L69" s="51">
        <v>13.5</v>
      </c>
      <c r="M69" s="50">
        <v>2671939660</v>
      </c>
      <c r="N69" s="51">
        <v>314.2</v>
      </c>
      <c r="O69" s="50">
        <v>124518632</v>
      </c>
      <c r="P69" s="51">
        <v>66.2</v>
      </c>
      <c r="Q69" s="51">
        <v>-7.8</v>
      </c>
    </row>
    <row r="70" spans="2:17" ht="12.75" customHeight="1">
      <c r="B70" s="39"/>
      <c r="C70" s="50">
        <v>0</v>
      </c>
      <c r="D70" s="50">
        <v>0</v>
      </c>
      <c r="E70" s="50">
        <v>0</v>
      </c>
      <c r="F70" s="51">
        <v>0</v>
      </c>
      <c r="G70" s="50">
        <v>0</v>
      </c>
      <c r="H70" s="51">
        <v>0</v>
      </c>
      <c r="I70" s="50">
        <v>0</v>
      </c>
      <c r="J70" s="51">
        <v>0</v>
      </c>
      <c r="K70" s="50">
        <v>0</v>
      </c>
      <c r="L70" s="51">
        <v>0</v>
      </c>
      <c r="M70" s="50">
        <v>0</v>
      </c>
      <c r="N70" s="51">
        <v>0</v>
      </c>
      <c r="O70" s="50">
        <v>0</v>
      </c>
      <c r="P70" s="51">
        <v>0</v>
      </c>
      <c r="Q70" s="51">
        <v>0</v>
      </c>
    </row>
    <row r="71" spans="2:21" s="34" customFormat="1" ht="4.5" customHeight="1">
      <c r="B71" s="31"/>
      <c r="C71" s="44"/>
      <c r="D71" s="44"/>
      <c r="E71" s="44"/>
      <c r="F71" s="33"/>
      <c r="G71" s="44"/>
      <c r="H71" s="33"/>
      <c r="I71" s="44"/>
      <c r="J71" s="33"/>
      <c r="K71" s="44"/>
      <c r="L71" s="33"/>
      <c r="M71" s="44"/>
      <c r="N71" s="33"/>
      <c r="O71" s="44"/>
      <c r="P71" s="33"/>
      <c r="Q71" s="33"/>
      <c r="T71"/>
      <c r="U71"/>
    </row>
    <row r="72" spans="2:21" s="38" customFormat="1" ht="15.75" customHeight="1">
      <c r="B72" s="35" t="s">
        <v>69</v>
      </c>
      <c r="C72" s="36">
        <v>6796585019</v>
      </c>
      <c r="D72" s="36">
        <v>6390347197</v>
      </c>
      <c r="E72" s="36">
        <f>E73+E77+E83+E87+E92</f>
        <v>810720951</v>
      </c>
      <c r="F72" s="70">
        <f>E72/$D72*100</f>
        <v>12.686649504436934</v>
      </c>
      <c r="G72" s="36">
        <v>1281698422</v>
      </c>
      <c r="H72" s="70">
        <f>G72/$D72*100</f>
        <v>20.0567885044134</v>
      </c>
      <c r="I72" s="36">
        <v>1015766645</v>
      </c>
      <c r="J72" s="70">
        <f>I72/$D72*100</f>
        <v>15.895327963977604</v>
      </c>
      <c r="K72" s="36">
        <v>885560728</v>
      </c>
      <c r="L72" s="70">
        <f>K72/$D72*100</f>
        <v>13.857787389325788</v>
      </c>
      <c r="M72" s="36">
        <f>M73+M77+M83+M87+M92</f>
        <v>3993746746</v>
      </c>
      <c r="N72" s="70">
        <f>M72/$D72*100</f>
        <v>62.496553362153726</v>
      </c>
      <c r="O72" s="36">
        <v>1189982827</v>
      </c>
      <c r="P72" s="70">
        <v>82.4</v>
      </c>
      <c r="Q72" s="70">
        <v>-25.6</v>
      </c>
      <c r="T72"/>
      <c r="U72"/>
    </row>
    <row r="73" spans="2:17" ht="12.75" customHeight="1">
      <c r="B73" s="71" t="s">
        <v>70</v>
      </c>
      <c r="C73" s="69">
        <v>666128815</v>
      </c>
      <c r="D73" s="69">
        <v>608237964</v>
      </c>
      <c r="E73" s="69">
        <f>SUM(E74:E76)</f>
        <v>23665641</v>
      </c>
      <c r="F73" s="70">
        <f aca="true" t="shared" si="0" ref="F73:H92">E73/$D73*100</f>
        <v>3.8908523309472343</v>
      </c>
      <c r="G73" s="69">
        <v>62138426</v>
      </c>
      <c r="H73" s="70">
        <f t="shared" si="0"/>
        <v>10.216137380073171</v>
      </c>
      <c r="I73" s="69">
        <v>48422160</v>
      </c>
      <c r="J73" s="70">
        <f>I73/$D73*100</f>
        <v>7.961055189905903</v>
      </c>
      <c r="K73" s="69">
        <v>26512171</v>
      </c>
      <c r="L73" s="70">
        <f>K73/$D73*100</f>
        <v>4.358848439128341</v>
      </c>
      <c r="M73" s="69">
        <f>SUM(M74:M76)</f>
        <v>160738398</v>
      </c>
      <c r="N73" s="70">
        <f>M73/$D73*100</f>
        <v>26.42689334005465</v>
      </c>
      <c r="O73" s="69">
        <v>59728354</v>
      </c>
      <c r="P73" s="70">
        <v>20.6</v>
      </c>
      <c r="Q73" s="70">
        <v>-55.6</v>
      </c>
    </row>
    <row r="74" spans="2:21" s="42" customFormat="1" ht="12.75" customHeight="1">
      <c r="B74" s="72" t="s">
        <v>71</v>
      </c>
      <c r="C74" s="40">
        <v>2695000</v>
      </c>
      <c r="D74" s="40">
        <v>748827</v>
      </c>
      <c r="E74" s="40">
        <f>SUM('[6]LIM331:DC47'!E74)</f>
        <v>0</v>
      </c>
      <c r="F74" s="41">
        <f t="shared" si="0"/>
        <v>0</v>
      </c>
      <c r="G74" s="40">
        <v>56930</v>
      </c>
      <c r="H74" s="41">
        <f t="shared" si="0"/>
        <v>7.602557065917762</v>
      </c>
      <c r="I74" s="40">
        <v>1922538</v>
      </c>
      <c r="J74" s="41">
        <f>I74/$D74*100</f>
        <v>256.7399412681434</v>
      </c>
      <c r="K74" s="40">
        <v>0</v>
      </c>
      <c r="L74" s="41">
        <f>K74/$D74*100</f>
        <v>0</v>
      </c>
      <c r="M74" s="40">
        <f>SUM('[6]LIM331:DC47'!M74)</f>
        <v>1979468</v>
      </c>
      <c r="N74" s="41">
        <f>M74/$D74*100</f>
        <v>264.34249833406113</v>
      </c>
      <c r="O74" s="40">
        <v>888634</v>
      </c>
      <c r="P74" s="41">
        <v>314.5</v>
      </c>
      <c r="Q74" s="41">
        <v>-100</v>
      </c>
      <c r="T74" s="43"/>
      <c r="U74" s="43"/>
    </row>
    <row r="75" spans="2:21" s="42" customFormat="1" ht="12.75" customHeight="1">
      <c r="B75" s="72" t="s">
        <v>72</v>
      </c>
      <c r="C75" s="40">
        <v>663363815</v>
      </c>
      <c r="D75" s="40">
        <v>607489137</v>
      </c>
      <c r="E75" s="40">
        <f>SUM('[6]LIM331:DC47'!E75)</f>
        <v>23665641</v>
      </c>
      <c r="F75" s="41">
        <f t="shared" si="0"/>
        <v>3.895648425397276</v>
      </c>
      <c r="G75" s="40">
        <v>62081496</v>
      </c>
      <c r="H75" s="41">
        <f t="shared" si="0"/>
        <v>10.219359033575607</v>
      </c>
      <c r="I75" s="40">
        <v>46499622</v>
      </c>
      <c r="J75" s="41">
        <f>I75/$D75*100</f>
        <v>7.6543956373659405</v>
      </c>
      <c r="K75" s="40">
        <v>26512171</v>
      </c>
      <c r="L75" s="41">
        <f>K75/$D75*100</f>
        <v>4.364221413229979</v>
      </c>
      <c r="M75" s="40">
        <f>SUM('[6]LIM331:DC47'!M75)</f>
        <v>158758930</v>
      </c>
      <c r="N75" s="41">
        <f>M75/$D75*100</f>
        <v>26.133624509568804</v>
      </c>
      <c r="O75" s="40">
        <v>58839720</v>
      </c>
      <c r="P75" s="41">
        <v>20.4</v>
      </c>
      <c r="Q75" s="41">
        <v>-54.9</v>
      </c>
      <c r="T75" s="43"/>
      <c r="U75" s="43"/>
    </row>
    <row r="76" spans="2:21" s="42" customFormat="1" ht="12.75" customHeight="1">
      <c r="B76" s="72" t="s">
        <v>73</v>
      </c>
      <c r="C76" s="40">
        <v>70000</v>
      </c>
      <c r="D76" s="40">
        <v>0</v>
      </c>
      <c r="E76" s="40">
        <f>SUM('[6]LIM331:DC47'!E76)</f>
        <v>0</v>
      </c>
      <c r="F76" s="41">
        <v>0</v>
      </c>
      <c r="G76" s="40">
        <v>0</v>
      </c>
      <c r="H76" s="41">
        <v>0</v>
      </c>
      <c r="I76" s="40">
        <v>0</v>
      </c>
      <c r="J76" s="41">
        <v>0</v>
      </c>
      <c r="K76" s="40">
        <v>0</v>
      </c>
      <c r="L76" s="41">
        <v>0</v>
      </c>
      <c r="M76" s="40">
        <f>SUM('[6]LIM331:DC47'!M76)</f>
        <v>0</v>
      </c>
      <c r="N76" s="41">
        <v>0</v>
      </c>
      <c r="O76" s="40">
        <v>0</v>
      </c>
      <c r="P76" s="41">
        <v>0</v>
      </c>
      <c r="Q76" s="41">
        <v>0</v>
      </c>
      <c r="T76" s="43"/>
      <c r="U76" s="43"/>
    </row>
    <row r="77" spans="2:17" ht="12.75" customHeight="1">
      <c r="B77" s="71" t="s">
        <v>74</v>
      </c>
      <c r="C77" s="69">
        <v>329777674</v>
      </c>
      <c r="D77" s="69">
        <v>223396093</v>
      </c>
      <c r="E77" s="69">
        <f>SUM(E78:E82)</f>
        <v>21077935</v>
      </c>
      <c r="F77" s="70">
        <f t="shared" si="0"/>
        <v>9.435229916935029</v>
      </c>
      <c r="G77" s="69">
        <v>62562507</v>
      </c>
      <c r="H77" s="70">
        <f t="shared" si="0"/>
        <v>28.005193000398627</v>
      </c>
      <c r="I77" s="69">
        <v>40562571</v>
      </c>
      <c r="J77" s="70">
        <f aca="true" t="shared" si="1" ref="J77:J85">I77/$D77*100</f>
        <v>18.15724279475201</v>
      </c>
      <c r="K77" s="69">
        <v>27452667</v>
      </c>
      <c r="L77" s="70">
        <f aca="true" t="shared" si="2" ref="L77:L85">K77/$D77*100</f>
        <v>12.288785641385411</v>
      </c>
      <c r="M77" s="69">
        <f>SUM(M78:M82)</f>
        <v>151655680</v>
      </c>
      <c r="N77" s="70">
        <f aca="true" t="shared" si="3" ref="N77:N85">M77/$D77*100</f>
        <v>67.88645135347107</v>
      </c>
      <c r="O77" s="69">
        <v>72959192</v>
      </c>
      <c r="P77" s="70">
        <v>49.9</v>
      </c>
      <c r="Q77" s="70">
        <v>-62.4</v>
      </c>
    </row>
    <row r="78" spans="2:21" s="42" customFormat="1" ht="12.75" customHeight="1">
      <c r="B78" s="72" t="s">
        <v>75</v>
      </c>
      <c r="C78" s="40">
        <v>95854187</v>
      </c>
      <c r="D78" s="40">
        <v>57085217</v>
      </c>
      <c r="E78" s="40">
        <f>SUM('[6]LIM331:DC47'!E78)</f>
        <v>1973499</v>
      </c>
      <c r="F78" s="41">
        <f t="shared" si="0"/>
        <v>3.457110445949606</v>
      </c>
      <c r="G78" s="40">
        <v>18814728</v>
      </c>
      <c r="H78" s="41">
        <f t="shared" si="0"/>
        <v>32.95901984571593</v>
      </c>
      <c r="I78" s="40">
        <v>7474700</v>
      </c>
      <c r="J78" s="41">
        <f t="shared" si="1"/>
        <v>13.093932882833748</v>
      </c>
      <c r="K78" s="40">
        <v>7103259</v>
      </c>
      <c r="L78" s="41">
        <f t="shared" si="2"/>
        <v>12.443254792217047</v>
      </c>
      <c r="M78" s="40">
        <f>SUM('[6]LIM331:DC47'!M78)</f>
        <v>35366186</v>
      </c>
      <c r="N78" s="41">
        <f t="shared" si="3"/>
        <v>61.95331796671633</v>
      </c>
      <c r="O78" s="40">
        <v>22104674</v>
      </c>
      <c r="P78" s="41">
        <v>31.8</v>
      </c>
      <c r="Q78" s="41">
        <v>-67.9</v>
      </c>
      <c r="T78" s="43"/>
      <c r="U78" s="43"/>
    </row>
    <row r="79" spans="2:21" s="42" customFormat="1" ht="12.75" customHeight="1">
      <c r="B79" s="72" t="s">
        <v>76</v>
      </c>
      <c r="C79" s="40">
        <v>203213479</v>
      </c>
      <c r="D79" s="40">
        <v>137623878</v>
      </c>
      <c r="E79" s="40">
        <f>SUM('[6]LIM331:DC47'!E79)</f>
        <v>15199695</v>
      </c>
      <c r="F79" s="41">
        <f t="shared" si="0"/>
        <v>11.044373418978937</v>
      </c>
      <c r="G79" s="40">
        <v>39113039</v>
      </c>
      <c r="H79" s="41">
        <f t="shared" si="0"/>
        <v>28.420241871109024</v>
      </c>
      <c r="I79" s="40">
        <v>29740208</v>
      </c>
      <c r="J79" s="41">
        <f t="shared" si="1"/>
        <v>21.609773269141566</v>
      </c>
      <c r="K79" s="40">
        <v>19112783</v>
      </c>
      <c r="L79" s="41">
        <f t="shared" si="2"/>
        <v>13.887693965432366</v>
      </c>
      <c r="M79" s="40">
        <f>SUM('[6]LIM331:DC47'!M79)</f>
        <v>103165725</v>
      </c>
      <c r="N79" s="41">
        <f t="shared" si="3"/>
        <v>74.9620825246619</v>
      </c>
      <c r="O79" s="40">
        <v>42916447</v>
      </c>
      <c r="P79" s="41">
        <v>61.4</v>
      </c>
      <c r="Q79" s="41">
        <v>-55.5</v>
      </c>
      <c r="T79" s="43"/>
      <c r="U79" s="43"/>
    </row>
    <row r="80" spans="2:21" s="42" customFormat="1" ht="12.75" customHeight="1">
      <c r="B80" s="72" t="s">
        <v>77</v>
      </c>
      <c r="C80" s="40">
        <v>18600000</v>
      </c>
      <c r="D80" s="40">
        <v>20908369</v>
      </c>
      <c r="E80" s="40">
        <f>SUM('[6]LIM331:DC47'!E80)</f>
        <v>3904741</v>
      </c>
      <c r="F80" s="41">
        <f t="shared" si="0"/>
        <v>18.675493052566654</v>
      </c>
      <c r="G80" s="40">
        <v>3217106</v>
      </c>
      <c r="H80" s="41">
        <f t="shared" si="0"/>
        <v>15.386690372644562</v>
      </c>
      <c r="I80" s="40">
        <v>791016</v>
      </c>
      <c r="J80" s="41">
        <f t="shared" si="1"/>
        <v>3.7832506208399135</v>
      </c>
      <c r="K80" s="40">
        <v>1011830</v>
      </c>
      <c r="L80" s="41">
        <f t="shared" si="2"/>
        <v>4.839354040480154</v>
      </c>
      <c r="M80" s="40">
        <f>SUM('[6]LIM331:DC47'!M80)</f>
        <v>8924693</v>
      </c>
      <c r="N80" s="41">
        <f t="shared" si="3"/>
        <v>42.684788086531285</v>
      </c>
      <c r="O80" s="40">
        <v>6031197</v>
      </c>
      <c r="P80" s="41">
        <v>84.5</v>
      </c>
      <c r="Q80" s="41">
        <v>-83.2</v>
      </c>
      <c r="T80" s="43"/>
      <c r="U80" s="43"/>
    </row>
    <row r="81" spans="2:21" s="42" customFormat="1" ht="12.75" customHeight="1">
      <c r="B81" s="72" t="s">
        <v>78</v>
      </c>
      <c r="C81" s="40">
        <v>11810008</v>
      </c>
      <c r="D81" s="40">
        <v>7478629</v>
      </c>
      <c r="E81" s="40">
        <f>SUM('[6]LIM331:DC47'!E81)</f>
        <v>0</v>
      </c>
      <c r="F81" s="41">
        <f t="shared" si="0"/>
        <v>0</v>
      </c>
      <c r="G81" s="40">
        <v>1413121</v>
      </c>
      <c r="H81" s="41">
        <f t="shared" si="0"/>
        <v>18.89545530337178</v>
      </c>
      <c r="I81" s="40">
        <v>2556647</v>
      </c>
      <c r="J81" s="41">
        <f t="shared" si="1"/>
        <v>34.18603864424883</v>
      </c>
      <c r="K81" s="40">
        <v>224795</v>
      </c>
      <c r="L81" s="41">
        <f t="shared" si="2"/>
        <v>3.005831683855423</v>
      </c>
      <c r="M81" s="40">
        <f>SUM('[6]LIM331:DC47'!M81)</f>
        <v>4194563</v>
      </c>
      <c r="N81" s="41">
        <f t="shared" si="3"/>
        <v>56.087325631476034</v>
      </c>
      <c r="O81" s="40">
        <v>1876894</v>
      </c>
      <c r="P81" s="41">
        <v>27.7</v>
      </c>
      <c r="Q81" s="41">
        <v>-88</v>
      </c>
      <c r="T81" s="43"/>
      <c r="U81" s="43"/>
    </row>
    <row r="82" spans="2:21" s="42" customFormat="1" ht="12.75" customHeight="1">
      <c r="B82" s="72" t="s">
        <v>79</v>
      </c>
      <c r="C82" s="40">
        <v>300000</v>
      </c>
      <c r="D82" s="40">
        <v>300000</v>
      </c>
      <c r="E82" s="40">
        <f>SUM('[6]LIM331:DC47'!E82)</f>
        <v>0</v>
      </c>
      <c r="F82" s="41">
        <f t="shared" si="0"/>
        <v>0</v>
      </c>
      <c r="G82" s="40">
        <v>4513</v>
      </c>
      <c r="H82" s="41">
        <f t="shared" si="0"/>
        <v>1.5043333333333333</v>
      </c>
      <c r="I82" s="40">
        <v>0</v>
      </c>
      <c r="J82" s="41">
        <f t="shared" si="1"/>
        <v>0</v>
      </c>
      <c r="K82" s="40">
        <v>0</v>
      </c>
      <c r="L82" s="41">
        <f t="shared" si="2"/>
        <v>0</v>
      </c>
      <c r="M82" s="40">
        <f>SUM('[6]LIM331:DC47'!M82)</f>
        <v>4513</v>
      </c>
      <c r="N82" s="41">
        <f t="shared" si="3"/>
        <v>1.5043333333333333</v>
      </c>
      <c r="O82" s="40">
        <v>29980</v>
      </c>
      <c r="P82" s="41">
        <v>0</v>
      </c>
      <c r="Q82" s="41">
        <v>-100</v>
      </c>
      <c r="T82" s="43"/>
      <c r="U82" s="43"/>
    </row>
    <row r="83" spans="2:17" ht="12.75" customHeight="1">
      <c r="B83" s="71" t="s">
        <v>80</v>
      </c>
      <c r="C83" s="69">
        <v>2672882783</v>
      </c>
      <c r="D83" s="69">
        <v>2784348081</v>
      </c>
      <c r="E83" s="69">
        <f>SUM(E84:E86)</f>
        <v>330842978</v>
      </c>
      <c r="F83" s="70">
        <f t="shared" si="0"/>
        <v>11.882242032080184</v>
      </c>
      <c r="G83" s="69">
        <v>495703399</v>
      </c>
      <c r="H83" s="70">
        <f t="shared" si="0"/>
        <v>17.803212262957004</v>
      </c>
      <c r="I83" s="69">
        <v>456454794</v>
      </c>
      <c r="J83" s="70">
        <f t="shared" si="1"/>
        <v>16.39359665965557</v>
      </c>
      <c r="K83" s="69">
        <v>305882643</v>
      </c>
      <c r="L83" s="70">
        <f t="shared" si="2"/>
        <v>10.985790357437713</v>
      </c>
      <c r="M83" s="69">
        <f>SUM(M84:M86)</f>
        <v>1588883814</v>
      </c>
      <c r="N83" s="70">
        <f t="shared" si="3"/>
        <v>57.064841312130476</v>
      </c>
      <c r="O83" s="69">
        <v>504937469</v>
      </c>
      <c r="P83" s="70">
        <v>98.4</v>
      </c>
      <c r="Q83" s="70">
        <v>-39.4</v>
      </c>
    </row>
    <row r="84" spans="2:21" s="42" customFormat="1" ht="12.75" customHeight="1">
      <c r="B84" s="72" t="s">
        <v>81</v>
      </c>
      <c r="C84" s="40">
        <v>869333505</v>
      </c>
      <c r="D84" s="40">
        <v>1184462511</v>
      </c>
      <c r="E84" s="40">
        <f>SUM('[6]LIM331:DC47'!E84)</f>
        <v>123641733</v>
      </c>
      <c r="F84" s="41">
        <f t="shared" si="0"/>
        <v>10.43863624654643</v>
      </c>
      <c r="G84" s="40">
        <v>170666909</v>
      </c>
      <c r="H84" s="41">
        <f t="shared" si="0"/>
        <v>14.408806307927124</v>
      </c>
      <c r="I84" s="40">
        <v>216582896</v>
      </c>
      <c r="J84" s="41">
        <f t="shared" si="1"/>
        <v>18.285331446847287</v>
      </c>
      <c r="K84" s="40">
        <v>157569174</v>
      </c>
      <c r="L84" s="41">
        <f t="shared" si="2"/>
        <v>13.303010651385655</v>
      </c>
      <c r="M84" s="40">
        <f>SUM('[6]LIM331:DC47'!M84)</f>
        <v>668460712</v>
      </c>
      <c r="N84" s="41">
        <f t="shared" si="3"/>
        <v>56.4357846527065</v>
      </c>
      <c r="O84" s="40">
        <v>103728254</v>
      </c>
      <c r="P84" s="41">
        <v>329.4</v>
      </c>
      <c r="Q84" s="41">
        <v>51.9</v>
      </c>
      <c r="T84" s="43"/>
      <c r="U84" s="43"/>
    </row>
    <row r="85" spans="2:21" s="42" customFormat="1" ht="12.75" customHeight="1">
      <c r="B85" s="72" t="s">
        <v>82</v>
      </c>
      <c r="C85" s="40">
        <v>1803549278</v>
      </c>
      <c r="D85" s="40">
        <v>1599885570</v>
      </c>
      <c r="E85" s="40">
        <f>SUM('[6]LIM331:DC47'!E85)</f>
        <v>207201245</v>
      </c>
      <c r="F85" s="41">
        <f t="shared" si="0"/>
        <v>12.951004052121053</v>
      </c>
      <c r="G85" s="40">
        <v>325036490</v>
      </c>
      <c r="H85" s="41">
        <f t="shared" si="0"/>
        <v>20.31623361663297</v>
      </c>
      <c r="I85" s="40">
        <v>239871898</v>
      </c>
      <c r="J85" s="41">
        <f t="shared" si="1"/>
        <v>14.993065910332575</v>
      </c>
      <c r="K85" s="40">
        <v>148313469</v>
      </c>
      <c r="L85" s="41">
        <f t="shared" si="2"/>
        <v>9.270254809536159</v>
      </c>
      <c r="M85" s="40">
        <f>SUM('[6]LIM331:DC47'!M85)</f>
        <v>920423102</v>
      </c>
      <c r="N85" s="41">
        <f t="shared" si="3"/>
        <v>57.53055838862275</v>
      </c>
      <c r="O85" s="40">
        <v>401209215</v>
      </c>
      <c r="P85" s="41">
        <v>72.8</v>
      </c>
      <c r="Q85" s="41">
        <v>-63</v>
      </c>
      <c r="T85" s="43"/>
      <c r="U85" s="43"/>
    </row>
    <row r="86" spans="2:21" s="42" customFormat="1" ht="12.75" customHeight="1">
      <c r="B86" s="72" t="s">
        <v>83</v>
      </c>
      <c r="C86" s="40">
        <v>0</v>
      </c>
      <c r="D86" s="40">
        <v>0</v>
      </c>
      <c r="E86" s="40">
        <f>SUM('[6]LIM331:DC47'!E86)</f>
        <v>0</v>
      </c>
      <c r="F86" s="41">
        <v>0</v>
      </c>
      <c r="G86" s="40">
        <v>0</v>
      </c>
      <c r="H86" s="41">
        <v>0</v>
      </c>
      <c r="I86" s="40">
        <v>0</v>
      </c>
      <c r="J86" s="41">
        <v>0</v>
      </c>
      <c r="K86" s="40">
        <v>0</v>
      </c>
      <c r="L86" s="41">
        <v>0</v>
      </c>
      <c r="M86" s="40">
        <f>SUM('[6]LIM331:DC47'!M86)</f>
        <v>0</v>
      </c>
      <c r="N86" s="41">
        <v>0</v>
      </c>
      <c r="O86" s="40">
        <v>0</v>
      </c>
      <c r="P86" s="41">
        <v>0</v>
      </c>
      <c r="Q86" s="41">
        <v>0</v>
      </c>
      <c r="T86" s="43"/>
      <c r="U86" s="43"/>
    </row>
    <row r="87" spans="2:17" ht="12.75" customHeight="1">
      <c r="B87" s="71" t="s">
        <v>84</v>
      </c>
      <c r="C87" s="69">
        <v>3127195747</v>
      </c>
      <c r="D87" s="69">
        <v>2772105059</v>
      </c>
      <c r="E87" s="69">
        <f>SUM(E88:E91)</f>
        <v>435134397</v>
      </c>
      <c r="F87" s="70">
        <f t="shared" si="0"/>
        <v>15.69689415584303</v>
      </c>
      <c r="G87" s="69">
        <v>661294090</v>
      </c>
      <c r="H87" s="70">
        <f t="shared" si="0"/>
        <v>23.855304035214058</v>
      </c>
      <c r="I87" s="69">
        <v>469796344</v>
      </c>
      <c r="J87" s="70">
        <f aca="true" t="shared" si="4" ref="J87:J92">I87/$D87*100</f>
        <v>16.94727775467041</v>
      </c>
      <c r="K87" s="69">
        <v>525713247</v>
      </c>
      <c r="L87" s="70">
        <f aca="true" t="shared" si="5" ref="L87:L92">K87/$D87*100</f>
        <v>18.964405598308893</v>
      </c>
      <c r="M87" s="69">
        <f>SUM(M88:M91)</f>
        <v>2091938078</v>
      </c>
      <c r="N87" s="70">
        <f aca="true" t="shared" si="6" ref="N87:N92">M87/$D87*100</f>
        <v>75.46388154403638</v>
      </c>
      <c r="O87" s="69">
        <v>552365179</v>
      </c>
      <c r="P87" s="70">
        <v>89.5</v>
      </c>
      <c r="Q87" s="70">
        <v>-4.8</v>
      </c>
    </row>
    <row r="88" spans="2:21" s="42" customFormat="1" ht="12.75" customHeight="1">
      <c r="B88" s="72" t="s">
        <v>85</v>
      </c>
      <c r="C88" s="40">
        <v>304143873</v>
      </c>
      <c r="D88" s="40">
        <v>429092706</v>
      </c>
      <c r="E88" s="40">
        <f>SUM('[6]LIM331:DC47'!E88)</f>
        <v>26135203</v>
      </c>
      <c r="F88" s="41">
        <f t="shared" si="0"/>
        <v>6.09080570108782</v>
      </c>
      <c r="G88" s="40">
        <v>48035411</v>
      </c>
      <c r="H88" s="41">
        <f t="shared" si="0"/>
        <v>11.194646361572037</v>
      </c>
      <c r="I88" s="40">
        <v>28709459</v>
      </c>
      <c r="J88" s="41">
        <f t="shared" si="4"/>
        <v>6.690735731126598</v>
      </c>
      <c r="K88" s="40">
        <v>54476257</v>
      </c>
      <c r="L88" s="41">
        <f t="shared" si="5"/>
        <v>12.695684694300072</v>
      </c>
      <c r="M88" s="40">
        <f>SUM('[6]LIM331:DC47'!M88)</f>
        <v>157356330</v>
      </c>
      <c r="N88" s="41">
        <f t="shared" si="6"/>
        <v>36.67187248808653</v>
      </c>
      <c r="O88" s="40">
        <v>69849199</v>
      </c>
      <c r="P88" s="41">
        <v>58.1</v>
      </c>
      <c r="Q88" s="41">
        <v>-22</v>
      </c>
      <c r="T88" s="43"/>
      <c r="U88" s="43"/>
    </row>
    <row r="89" spans="2:21" s="42" customFormat="1" ht="12.75" customHeight="1">
      <c r="B89" s="72" t="s">
        <v>86</v>
      </c>
      <c r="C89" s="40">
        <v>2529587254</v>
      </c>
      <c r="D89" s="40">
        <v>1586618434</v>
      </c>
      <c r="E89" s="40">
        <f>SUM('[6]LIM331:DC47'!E89)</f>
        <v>371266136</v>
      </c>
      <c r="F89" s="41">
        <f t="shared" si="0"/>
        <v>23.39983754405314</v>
      </c>
      <c r="G89" s="40">
        <v>448535284</v>
      </c>
      <c r="H89" s="41">
        <f t="shared" si="0"/>
        <v>28.269889873219512</v>
      </c>
      <c r="I89" s="40">
        <v>331856375</v>
      </c>
      <c r="J89" s="41">
        <f t="shared" si="4"/>
        <v>20.915953570724742</v>
      </c>
      <c r="K89" s="40">
        <v>303117525</v>
      </c>
      <c r="L89" s="41">
        <f t="shared" si="5"/>
        <v>19.104626449839923</v>
      </c>
      <c r="M89" s="40">
        <f>SUM('[6]LIM331:DC47'!M89)</f>
        <v>1454775320</v>
      </c>
      <c r="N89" s="41">
        <f t="shared" si="6"/>
        <v>91.69030743783732</v>
      </c>
      <c r="O89" s="40">
        <v>383149754</v>
      </c>
      <c r="P89" s="41">
        <v>102.2</v>
      </c>
      <c r="Q89" s="41">
        <v>-20.9</v>
      </c>
      <c r="T89" s="43"/>
      <c r="U89" s="43"/>
    </row>
    <row r="90" spans="2:21" s="42" customFormat="1" ht="12.75" customHeight="1">
      <c r="B90" s="72" t="s">
        <v>87</v>
      </c>
      <c r="C90" s="40">
        <v>206791074</v>
      </c>
      <c r="D90" s="40">
        <v>704173693</v>
      </c>
      <c r="E90" s="40">
        <f>SUM('[6]LIM331:DC47'!E90)</f>
        <v>31284591</v>
      </c>
      <c r="F90" s="41">
        <f t="shared" si="0"/>
        <v>4.442737823209195</v>
      </c>
      <c r="G90" s="40">
        <v>157745235</v>
      </c>
      <c r="H90" s="41">
        <f t="shared" si="0"/>
        <v>22.40146665064354</v>
      </c>
      <c r="I90" s="40">
        <v>99596444</v>
      </c>
      <c r="J90" s="41">
        <f t="shared" si="4"/>
        <v>14.143732574798133</v>
      </c>
      <c r="K90" s="40">
        <v>157925159</v>
      </c>
      <c r="L90" s="41">
        <f t="shared" si="5"/>
        <v>22.427017732967197</v>
      </c>
      <c r="M90" s="40">
        <f>SUM('[6]LIM331:DC47'!M90)</f>
        <v>446551429</v>
      </c>
      <c r="N90" s="41">
        <f t="shared" si="6"/>
        <v>63.41495478161806</v>
      </c>
      <c r="O90" s="40">
        <v>87773224</v>
      </c>
      <c r="P90" s="41">
        <v>81.6</v>
      </c>
      <c r="Q90" s="41">
        <v>79.9</v>
      </c>
      <c r="T90" s="43"/>
      <c r="U90" s="43"/>
    </row>
    <row r="91" spans="2:21" s="42" customFormat="1" ht="12.75" customHeight="1">
      <c r="B91" s="72" t="s">
        <v>88</v>
      </c>
      <c r="C91" s="40">
        <v>86673546</v>
      </c>
      <c r="D91" s="40">
        <v>52220226</v>
      </c>
      <c r="E91" s="40">
        <f>SUM('[6]LIM331:DC47'!E91)</f>
        <v>6448467</v>
      </c>
      <c r="F91" s="41">
        <f t="shared" si="0"/>
        <v>12.348600329688347</v>
      </c>
      <c r="G91" s="40">
        <v>6978160</v>
      </c>
      <c r="H91" s="41">
        <f t="shared" si="0"/>
        <v>13.362944848227965</v>
      </c>
      <c r="I91" s="40">
        <v>9634066</v>
      </c>
      <c r="J91" s="41">
        <f t="shared" si="4"/>
        <v>18.448916709016157</v>
      </c>
      <c r="K91" s="40">
        <v>10194306</v>
      </c>
      <c r="L91" s="41">
        <f t="shared" si="5"/>
        <v>19.52175771893442</v>
      </c>
      <c r="M91" s="40">
        <f>SUM('[6]LIM331:DC47'!M91)</f>
        <v>33254999</v>
      </c>
      <c r="N91" s="41">
        <f t="shared" si="6"/>
        <v>63.6822196058669</v>
      </c>
      <c r="O91" s="40">
        <v>11593002</v>
      </c>
      <c r="P91" s="41">
        <v>36.4</v>
      </c>
      <c r="Q91" s="41">
        <v>-12.1</v>
      </c>
      <c r="T91" s="43"/>
      <c r="U91" s="43"/>
    </row>
    <row r="92" spans="2:17" ht="12.75" customHeight="1">
      <c r="B92" s="71" t="s">
        <v>89</v>
      </c>
      <c r="C92" s="69">
        <v>600000</v>
      </c>
      <c r="D92" s="69">
        <v>2260000</v>
      </c>
      <c r="E92" s="69">
        <f>SUM('[6]LIM331:DC47'!E92)</f>
        <v>0</v>
      </c>
      <c r="F92" s="70">
        <f t="shared" si="0"/>
        <v>0</v>
      </c>
      <c r="G92" s="69">
        <v>0</v>
      </c>
      <c r="H92" s="70">
        <f t="shared" si="0"/>
        <v>0</v>
      </c>
      <c r="I92" s="69">
        <v>530776</v>
      </c>
      <c r="J92" s="70">
        <f t="shared" si="4"/>
        <v>23.48566371681416</v>
      </c>
      <c r="K92" s="69">
        <v>0</v>
      </c>
      <c r="L92" s="70">
        <f t="shared" si="5"/>
        <v>0</v>
      </c>
      <c r="M92" s="69">
        <f>SUM('[6]LIM331:DC47'!M92)</f>
        <v>530776</v>
      </c>
      <c r="N92" s="70">
        <f t="shared" si="6"/>
        <v>23.48566371681416</v>
      </c>
      <c r="O92" s="69">
        <v>-7367</v>
      </c>
      <c r="P92" s="70">
        <v>56.8</v>
      </c>
      <c r="Q92" s="70">
        <v>-100</v>
      </c>
    </row>
    <row r="93" spans="2:19" ht="4.5" customHeight="1">
      <c r="B93" s="49"/>
      <c r="C93" s="73"/>
      <c r="D93" s="73"/>
      <c r="E93" s="73"/>
      <c r="F93" s="74"/>
      <c r="G93" s="73"/>
      <c r="H93" s="74"/>
      <c r="I93" s="73"/>
      <c r="J93" s="74"/>
      <c r="K93" s="73"/>
      <c r="L93" s="74"/>
      <c r="M93" s="73"/>
      <c r="N93" s="74"/>
      <c r="O93" s="73"/>
      <c r="P93" s="74"/>
      <c r="Q93" s="74"/>
      <c r="R93" s="55"/>
      <c r="S93" s="34"/>
    </row>
    <row r="94" spans="2:21" s="34" customFormat="1" ht="15"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60"/>
      <c r="N94" s="60"/>
      <c r="O94" s="60"/>
      <c r="P94" s="60"/>
      <c r="Q94" s="60"/>
      <c r="T94"/>
      <c r="U94"/>
    </row>
    <row r="95" spans="2:21" s="34" customFormat="1" ht="15" customHeight="1">
      <c r="B95" s="8" t="s">
        <v>90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T95"/>
      <c r="U95"/>
    </row>
    <row r="96" spans="2:17" ht="15" customHeight="1">
      <c r="B96" s="9"/>
      <c r="C96" s="10" t="s">
        <v>3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2"/>
      <c r="O96" s="61" t="s">
        <v>4</v>
      </c>
      <c r="P96" s="62"/>
      <c r="Q96" s="15" t="s">
        <v>5</v>
      </c>
    </row>
    <row r="97" spans="2:22" ht="15" customHeight="1">
      <c r="B97" s="16"/>
      <c r="C97" s="63" t="s">
        <v>6</v>
      </c>
      <c r="D97" s="64"/>
      <c r="E97" s="63" t="s">
        <v>7</v>
      </c>
      <c r="F97" s="63"/>
      <c r="G97" s="63" t="s">
        <v>8</v>
      </c>
      <c r="H97" s="63"/>
      <c r="I97" s="63" t="s">
        <v>9</v>
      </c>
      <c r="J97" s="63"/>
      <c r="K97" s="63" t="s">
        <v>10</v>
      </c>
      <c r="L97" s="63"/>
      <c r="M97" s="63" t="s">
        <v>11</v>
      </c>
      <c r="N97" s="63"/>
      <c r="O97" s="17" t="s">
        <v>10</v>
      </c>
      <c r="P97" s="75"/>
      <c r="Q97" s="20"/>
      <c r="T97" s="4"/>
      <c r="V97"/>
    </row>
    <row r="98" spans="2:17" ht="54.75" customHeight="1">
      <c r="B98" s="26" t="s">
        <v>12</v>
      </c>
      <c r="C98" s="23" t="s">
        <v>13</v>
      </c>
      <c r="D98" s="23" t="s">
        <v>14</v>
      </c>
      <c r="E98" s="23" t="s">
        <v>15</v>
      </c>
      <c r="F98" s="24" t="s">
        <v>16</v>
      </c>
      <c r="G98" s="23" t="s">
        <v>15</v>
      </c>
      <c r="H98" s="24" t="s">
        <v>17</v>
      </c>
      <c r="I98" s="23" t="s">
        <v>15</v>
      </c>
      <c r="J98" s="24" t="s">
        <v>18</v>
      </c>
      <c r="K98" s="23" t="s">
        <v>15</v>
      </c>
      <c r="L98" s="24" t="s">
        <v>19</v>
      </c>
      <c r="M98" s="23" t="s">
        <v>15</v>
      </c>
      <c r="N98" s="24" t="s">
        <v>20</v>
      </c>
      <c r="O98" s="22" t="s">
        <v>15</v>
      </c>
      <c r="P98" s="24" t="s">
        <v>20</v>
      </c>
      <c r="Q98" s="25"/>
    </row>
    <row r="99" spans="2:17" ht="15.75" customHeight="1">
      <c r="B99" s="66" t="s">
        <v>91</v>
      </c>
      <c r="C99" s="27"/>
      <c r="D99" s="27"/>
      <c r="E99" s="27"/>
      <c r="F99" s="28"/>
      <c r="G99" s="27"/>
      <c r="H99" s="28"/>
      <c r="I99" s="27"/>
      <c r="J99" s="28"/>
      <c r="K99" s="27"/>
      <c r="L99" s="28"/>
      <c r="M99" s="27"/>
      <c r="N99" s="28"/>
      <c r="O99" s="29"/>
      <c r="P99" s="30"/>
      <c r="Q99" s="30"/>
    </row>
    <row r="100" spans="2:21" s="34" customFormat="1" ht="15.75" customHeight="1">
      <c r="B100" s="76" t="s">
        <v>92</v>
      </c>
      <c r="C100" s="44">
        <v>9200600618</v>
      </c>
      <c r="D100" s="44">
        <v>13965382861</v>
      </c>
      <c r="E100" s="44">
        <v>2646665117</v>
      </c>
      <c r="F100" s="33">
        <v>28.8</v>
      </c>
      <c r="G100" s="44">
        <v>2586759202</v>
      </c>
      <c r="H100" s="33">
        <v>28.1</v>
      </c>
      <c r="I100" s="44">
        <v>2294747995</v>
      </c>
      <c r="J100" s="33">
        <v>16.4</v>
      </c>
      <c r="K100" s="44">
        <v>1116393577</v>
      </c>
      <c r="L100" s="33">
        <v>8</v>
      </c>
      <c r="M100" s="44">
        <v>8644565891</v>
      </c>
      <c r="N100" s="33">
        <v>61.9</v>
      </c>
      <c r="O100" s="44">
        <v>665246215</v>
      </c>
      <c r="P100" s="33">
        <v>55</v>
      </c>
      <c r="Q100" s="33">
        <v>67.8</v>
      </c>
      <c r="T100"/>
      <c r="U100"/>
    </row>
    <row r="101" spans="2:21" s="34" customFormat="1" ht="15.75" customHeight="1">
      <c r="B101" s="77" t="s">
        <v>23</v>
      </c>
      <c r="C101" s="78">
        <v>190710615</v>
      </c>
      <c r="D101" s="78">
        <v>1122334721</v>
      </c>
      <c r="E101" s="78">
        <v>109852352</v>
      </c>
      <c r="F101" s="79">
        <v>57.6</v>
      </c>
      <c r="G101" s="78">
        <v>294074568</v>
      </c>
      <c r="H101" s="79">
        <v>154.2</v>
      </c>
      <c r="I101" s="78">
        <v>149409649</v>
      </c>
      <c r="J101" s="79">
        <v>13.3</v>
      </c>
      <c r="K101" s="78">
        <v>150936874</v>
      </c>
      <c r="L101" s="79">
        <v>13.4</v>
      </c>
      <c r="M101" s="78">
        <v>704273443</v>
      </c>
      <c r="N101" s="79">
        <v>62.8</v>
      </c>
      <c r="O101" s="78">
        <v>110104584</v>
      </c>
      <c r="P101" s="79">
        <v>46.6</v>
      </c>
      <c r="Q101" s="79">
        <v>37.1</v>
      </c>
      <c r="T101" s="80"/>
      <c r="U101" s="80"/>
    </row>
    <row r="102" spans="2:21" s="42" customFormat="1" ht="15.75" customHeight="1">
      <c r="B102" s="81" t="s">
        <v>93</v>
      </c>
      <c r="C102" s="82">
        <v>1055706462</v>
      </c>
      <c r="D102" s="82">
        <v>3713049537</v>
      </c>
      <c r="E102" s="82">
        <v>489361670</v>
      </c>
      <c r="F102" s="83">
        <v>46.4</v>
      </c>
      <c r="G102" s="82">
        <v>595732535</v>
      </c>
      <c r="H102" s="83">
        <v>56.4</v>
      </c>
      <c r="I102" s="82">
        <v>611665830</v>
      </c>
      <c r="J102" s="83">
        <v>16.5</v>
      </c>
      <c r="K102" s="82">
        <v>463499866</v>
      </c>
      <c r="L102" s="83">
        <v>12.5</v>
      </c>
      <c r="M102" s="82">
        <v>2160259901</v>
      </c>
      <c r="N102" s="83">
        <v>58.2</v>
      </c>
      <c r="O102" s="82">
        <v>435794546</v>
      </c>
      <c r="P102" s="83">
        <v>77.4</v>
      </c>
      <c r="Q102" s="83">
        <v>6.4</v>
      </c>
      <c r="T102" s="43"/>
      <c r="U102" s="43"/>
    </row>
    <row r="103" spans="2:21" s="42" customFormat="1" ht="12.75" customHeight="1">
      <c r="B103" s="81" t="s">
        <v>36</v>
      </c>
      <c r="C103" s="40">
        <v>948656146</v>
      </c>
      <c r="D103" s="40">
        <v>874379977</v>
      </c>
      <c r="E103" s="40">
        <v>234661443</v>
      </c>
      <c r="F103" s="41">
        <v>24.7</v>
      </c>
      <c r="G103" s="40">
        <v>203665684</v>
      </c>
      <c r="H103" s="41">
        <v>21.5</v>
      </c>
      <c r="I103" s="40">
        <v>205516749</v>
      </c>
      <c r="J103" s="41">
        <v>23.5</v>
      </c>
      <c r="K103" s="40">
        <v>69422267</v>
      </c>
      <c r="L103" s="41">
        <v>7.9</v>
      </c>
      <c r="M103" s="40">
        <v>713266143</v>
      </c>
      <c r="N103" s="41">
        <v>81.6</v>
      </c>
      <c r="O103" s="40">
        <v>96716465</v>
      </c>
      <c r="P103" s="41">
        <v>41.9</v>
      </c>
      <c r="Q103" s="41">
        <v>-28.2</v>
      </c>
      <c r="T103" s="43"/>
      <c r="U103" s="43"/>
    </row>
    <row r="104" spans="2:21" s="42" customFormat="1" ht="12.75" customHeight="1">
      <c r="B104" s="81" t="s">
        <v>94</v>
      </c>
      <c r="C104" s="40">
        <v>4682927284</v>
      </c>
      <c r="D104" s="40">
        <v>5700819550</v>
      </c>
      <c r="E104" s="40">
        <v>1389178471</v>
      </c>
      <c r="F104" s="41">
        <v>29.7</v>
      </c>
      <c r="G104" s="40">
        <v>1081236824</v>
      </c>
      <c r="H104" s="41">
        <v>23.1</v>
      </c>
      <c r="I104" s="40">
        <v>475779318</v>
      </c>
      <c r="J104" s="41">
        <v>8.3</v>
      </c>
      <c r="K104" s="40">
        <v>425519985</v>
      </c>
      <c r="L104" s="41">
        <v>7.5</v>
      </c>
      <c r="M104" s="40">
        <v>3371714598</v>
      </c>
      <c r="N104" s="41">
        <v>59.1</v>
      </c>
      <c r="O104" s="40">
        <v>16863046</v>
      </c>
      <c r="P104" s="41">
        <v>58.9</v>
      </c>
      <c r="Q104" s="41">
        <v>2423.4</v>
      </c>
      <c r="T104" s="43"/>
      <c r="U104" s="43"/>
    </row>
    <row r="105" spans="2:21" s="42" customFormat="1" ht="12.75" customHeight="1">
      <c r="B105" s="81" t="s">
        <v>95</v>
      </c>
      <c r="C105" s="40">
        <v>2274809104</v>
      </c>
      <c r="D105" s="40">
        <v>2504001217</v>
      </c>
      <c r="E105" s="40">
        <v>413016842</v>
      </c>
      <c r="F105" s="41">
        <v>18.2</v>
      </c>
      <c r="G105" s="40">
        <v>403599913</v>
      </c>
      <c r="H105" s="41">
        <v>17.7</v>
      </c>
      <c r="I105" s="40">
        <v>843417200</v>
      </c>
      <c r="J105" s="41">
        <v>33.7</v>
      </c>
      <c r="K105" s="40">
        <v>-200</v>
      </c>
      <c r="L105" s="41">
        <v>0</v>
      </c>
      <c r="M105" s="40">
        <v>1660033755</v>
      </c>
      <c r="N105" s="41">
        <v>66.3</v>
      </c>
      <c r="O105" s="40">
        <v>2397933</v>
      </c>
      <c r="P105" s="41">
        <v>20.2</v>
      </c>
      <c r="Q105" s="41">
        <v>-100</v>
      </c>
      <c r="T105" s="43"/>
      <c r="U105" s="43"/>
    </row>
    <row r="106" spans="2:21" s="42" customFormat="1" ht="12.75" customHeight="1">
      <c r="B106" s="81" t="s">
        <v>96</v>
      </c>
      <c r="C106" s="40">
        <v>47791007</v>
      </c>
      <c r="D106" s="40">
        <v>50797859</v>
      </c>
      <c r="E106" s="40">
        <v>10594339</v>
      </c>
      <c r="F106" s="41">
        <v>22.2</v>
      </c>
      <c r="G106" s="40">
        <v>8449678</v>
      </c>
      <c r="H106" s="41">
        <v>17.7</v>
      </c>
      <c r="I106" s="40">
        <v>8959249</v>
      </c>
      <c r="J106" s="41">
        <v>17.6</v>
      </c>
      <c r="K106" s="40">
        <v>7014785</v>
      </c>
      <c r="L106" s="41">
        <v>13.8</v>
      </c>
      <c r="M106" s="40">
        <v>35018051</v>
      </c>
      <c r="N106" s="41">
        <v>68.9</v>
      </c>
      <c r="O106" s="40">
        <v>3369641</v>
      </c>
      <c r="P106" s="41">
        <v>0</v>
      </c>
      <c r="Q106" s="41">
        <v>108.2</v>
      </c>
      <c r="T106" s="43"/>
      <c r="U106" s="43"/>
    </row>
    <row r="107" spans="2:21" s="42" customFormat="1" ht="12.75" customHeight="1">
      <c r="B107" s="81" t="s">
        <v>97</v>
      </c>
      <c r="C107" s="40">
        <v>0</v>
      </c>
      <c r="D107" s="40">
        <v>0</v>
      </c>
      <c r="E107" s="40">
        <v>0</v>
      </c>
      <c r="F107" s="41">
        <v>0</v>
      </c>
      <c r="G107" s="40">
        <v>0</v>
      </c>
      <c r="H107" s="41">
        <v>0</v>
      </c>
      <c r="I107" s="40">
        <v>0</v>
      </c>
      <c r="J107" s="41">
        <v>0</v>
      </c>
      <c r="K107" s="40">
        <v>0</v>
      </c>
      <c r="L107" s="41">
        <v>0</v>
      </c>
      <c r="M107" s="40">
        <v>0</v>
      </c>
      <c r="N107" s="41">
        <v>0</v>
      </c>
      <c r="O107" s="40">
        <v>0</v>
      </c>
      <c r="P107" s="41">
        <v>0</v>
      </c>
      <c r="Q107" s="41">
        <v>0</v>
      </c>
      <c r="T107" s="43"/>
      <c r="U107" s="43"/>
    </row>
    <row r="108" spans="2:17" ht="12.75" customHeight="1">
      <c r="B108" s="84" t="s">
        <v>98</v>
      </c>
      <c r="C108" s="69">
        <v>-15726398063</v>
      </c>
      <c r="D108" s="69">
        <v>-15795046562</v>
      </c>
      <c r="E108" s="69">
        <v>-3040896928</v>
      </c>
      <c r="F108" s="70">
        <v>19.3</v>
      </c>
      <c r="G108" s="69">
        <v>-3410270914</v>
      </c>
      <c r="H108" s="70">
        <v>21.7</v>
      </c>
      <c r="I108" s="69">
        <v>-3613099808</v>
      </c>
      <c r="J108" s="70">
        <v>22.9</v>
      </c>
      <c r="K108" s="69">
        <v>-2902189331</v>
      </c>
      <c r="L108" s="70">
        <v>18.4</v>
      </c>
      <c r="M108" s="69">
        <v>-12966456981</v>
      </c>
      <c r="N108" s="70">
        <v>82.1</v>
      </c>
      <c r="O108" s="69">
        <v>-3623943534</v>
      </c>
      <c r="P108" s="70">
        <v>96.7</v>
      </c>
      <c r="Q108" s="70">
        <v>-19.9</v>
      </c>
    </row>
    <row r="109" spans="2:21" s="42" customFormat="1" ht="12.75" customHeight="1">
      <c r="B109" s="81" t="s">
        <v>99</v>
      </c>
      <c r="C109" s="40">
        <v>-15493959356</v>
      </c>
      <c r="D109" s="40">
        <v>-15513723210</v>
      </c>
      <c r="E109" s="40">
        <v>-2989792717</v>
      </c>
      <c r="F109" s="41">
        <v>19.3</v>
      </c>
      <c r="G109" s="40">
        <v>-3393816163</v>
      </c>
      <c r="H109" s="41">
        <v>21.9</v>
      </c>
      <c r="I109" s="40">
        <v>-3584135014</v>
      </c>
      <c r="J109" s="41">
        <v>23.1</v>
      </c>
      <c r="K109" s="40">
        <v>-2867724458</v>
      </c>
      <c r="L109" s="41">
        <v>18.5</v>
      </c>
      <c r="M109" s="40">
        <v>-12835468352</v>
      </c>
      <c r="N109" s="41">
        <v>82.7</v>
      </c>
      <c r="O109" s="40">
        <v>-3580574992</v>
      </c>
      <c r="P109" s="41">
        <v>97.5</v>
      </c>
      <c r="Q109" s="41">
        <v>-19.9</v>
      </c>
      <c r="T109" s="43"/>
      <c r="U109" s="43"/>
    </row>
    <row r="110" spans="2:21" s="42" customFormat="1" ht="12.75" customHeight="1">
      <c r="B110" s="81" t="s">
        <v>43</v>
      </c>
      <c r="C110" s="40">
        <v>-162063445</v>
      </c>
      <c r="D110" s="40">
        <v>-193818347</v>
      </c>
      <c r="E110" s="40">
        <v>-42653867</v>
      </c>
      <c r="F110" s="41">
        <v>26.3</v>
      </c>
      <c r="G110" s="40">
        <v>-7552064</v>
      </c>
      <c r="H110" s="41">
        <v>4.7</v>
      </c>
      <c r="I110" s="40">
        <v>-7315657</v>
      </c>
      <c r="J110" s="41">
        <v>3.8</v>
      </c>
      <c r="K110" s="40">
        <v>-17392280</v>
      </c>
      <c r="L110" s="41">
        <v>9</v>
      </c>
      <c r="M110" s="40">
        <v>-74913868</v>
      </c>
      <c r="N110" s="41">
        <v>38.7</v>
      </c>
      <c r="O110" s="40">
        <v>-21829178</v>
      </c>
      <c r="P110" s="41">
        <v>49.3</v>
      </c>
      <c r="Q110" s="41">
        <v>-20.3</v>
      </c>
      <c r="T110" s="43"/>
      <c r="U110" s="43"/>
    </row>
    <row r="111" spans="2:21" s="42" customFormat="1" ht="12.75" customHeight="1">
      <c r="B111" s="81" t="s">
        <v>100</v>
      </c>
      <c r="C111" s="40">
        <v>-70375262</v>
      </c>
      <c r="D111" s="40">
        <v>-87505005</v>
      </c>
      <c r="E111" s="40">
        <v>-8450344</v>
      </c>
      <c r="F111" s="41">
        <v>12</v>
      </c>
      <c r="G111" s="40">
        <v>-8902687</v>
      </c>
      <c r="H111" s="41">
        <v>12.7</v>
      </c>
      <c r="I111" s="40">
        <v>-21649137</v>
      </c>
      <c r="J111" s="41">
        <v>24.7</v>
      </c>
      <c r="K111" s="40">
        <v>-17072593</v>
      </c>
      <c r="L111" s="41">
        <v>19.5</v>
      </c>
      <c r="M111" s="40">
        <v>-56074761</v>
      </c>
      <c r="N111" s="41">
        <v>64.1</v>
      </c>
      <c r="O111" s="40">
        <v>-21539364</v>
      </c>
      <c r="P111" s="41">
        <v>79.9</v>
      </c>
      <c r="Q111" s="41">
        <v>-20.7</v>
      </c>
      <c r="T111" s="43"/>
      <c r="U111" s="43"/>
    </row>
    <row r="112" spans="2:17" ht="14.25" customHeight="1">
      <c r="B112" s="85" t="s">
        <v>101</v>
      </c>
      <c r="C112" s="86">
        <v>-6525797445</v>
      </c>
      <c r="D112" s="86">
        <v>-1829663701</v>
      </c>
      <c r="E112" s="86">
        <v>-394231811</v>
      </c>
      <c r="F112" s="87">
        <v>6</v>
      </c>
      <c r="G112" s="86">
        <v>-823511712</v>
      </c>
      <c r="H112" s="87">
        <v>12.6</v>
      </c>
      <c r="I112" s="86">
        <v>-1318351813</v>
      </c>
      <c r="J112" s="87">
        <v>72.1</v>
      </c>
      <c r="K112" s="86">
        <v>-1785795754</v>
      </c>
      <c r="L112" s="87">
        <v>97.6</v>
      </c>
      <c r="M112" s="86">
        <v>-4321891090</v>
      </c>
      <c r="N112" s="87">
        <v>236.2</v>
      </c>
      <c r="O112" s="86">
        <v>-2958697319</v>
      </c>
      <c r="P112" s="87">
        <v>146</v>
      </c>
      <c r="Q112" s="87">
        <v>-39.6</v>
      </c>
    </row>
    <row r="113" spans="2:21" s="34" customFormat="1" ht="4.5" customHeight="1">
      <c r="B113" s="88"/>
      <c r="C113" s="89"/>
      <c r="D113" s="89"/>
      <c r="E113" s="44"/>
      <c r="F113" s="33"/>
      <c r="G113" s="44"/>
      <c r="H113" s="33"/>
      <c r="I113" s="44"/>
      <c r="J113" s="33"/>
      <c r="K113" s="44"/>
      <c r="L113" s="33"/>
      <c r="M113" s="44"/>
      <c r="N113" s="33"/>
      <c r="O113" s="44"/>
      <c r="P113" s="33"/>
      <c r="Q113" s="33"/>
      <c r="T113"/>
      <c r="U113"/>
    </row>
    <row r="114" spans="2:21" s="38" customFormat="1" ht="15.75" customHeight="1">
      <c r="B114" s="76" t="s">
        <v>102</v>
      </c>
      <c r="C114" s="36"/>
      <c r="D114" s="36"/>
      <c r="E114" s="36"/>
      <c r="F114" s="37"/>
      <c r="G114" s="36"/>
      <c r="H114" s="37"/>
      <c r="I114" s="36"/>
      <c r="J114" s="37"/>
      <c r="K114" s="36"/>
      <c r="L114" s="37"/>
      <c r="M114" s="36"/>
      <c r="N114" s="37"/>
      <c r="O114" s="36"/>
      <c r="P114" s="37"/>
      <c r="Q114" s="37"/>
      <c r="T114"/>
      <c r="U114"/>
    </row>
    <row r="115" spans="2:17" ht="12.75" customHeight="1">
      <c r="B115" s="84" t="s">
        <v>92</v>
      </c>
      <c r="C115" s="69">
        <v>-105995104</v>
      </c>
      <c r="D115" s="69">
        <v>-683763896</v>
      </c>
      <c r="E115" s="69">
        <v>114412332</v>
      </c>
      <c r="F115" s="70">
        <v>-107.9</v>
      </c>
      <c r="G115" s="69">
        <v>-328197263</v>
      </c>
      <c r="H115" s="70">
        <v>309.6</v>
      </c>
      <c r="I115" s="69">
        <v>162429108</v>
      </c>
      <c r="J115" s="70">
        <v>-23.8</v>
      </c>
      <c r="K115" s="69">
        <v>401803000</v>
      </c>
      <c r="L115" s="70">
        <v>-58.8</v>
      </c>
      <c r="M115" s="69">
        <v>350447177</v>
      </c>
      <c r="N115" s="70">
        <v>-51.3</v>
      </c>
      <c r="O115" s="69">
        <v>58673006</v>
      </c>
      <c r="P115" s="70">
        <v>-0.7</v>
      </c>
      <c r="Q115" s="70">
        <v>584.8</v>
      </c>
    </row>
    <row r="116" spans="2:21" s="42" customFormat="1" ht="12.75" customHeight="1">
      <c r="B116" s="81" t="s">
        <v>103</v>
      </c>
      <c r="C116" s="40">
        <v>2000000</v>
      </c>
      <c r="D116" s="40">
        <v>8016000</v>
      </c>
      <c r="E116" s="40">
        <v>287672</v>
      </c>
      <c r="F116" s="41">
        <v>14.4</v>
      </c>
      <c r="G116" s="40">
        <v>567683</v>
      </c>
      <c r="H116" s="41">
        <v>28.4</v>
      </c>
      <c r="I116" s="40">
        <v>347405</v>
      </c>
      <c r="J116" s="41">
        <v>4.3</v>
      </c>
      <c r="K116" s="40">
        <v>17524</v>
      </c>
      <c r="L116" s="41">
        <v>0.2</v>
      </c>
      <c r="M116" s="40">
        <v>1220284</v>
      </c>
      <c r="N116" s="41">
        <v>15.2</v>
      </c>
      <c r="O116" s="40">
        <v>23806</v>
      </c>
      <c r="P116" s="41">
        <v>3.6</v>
      </c>
      <c r="Q116" s="41">
        <v>-26.4</v>
      </c>
      <c r="T116" s="43"/>
      <c r="U116" s="43"/>
    </row>
    <row r="117" spans="2:21" s="42" customFormat="1" ht="12.75" customHeight="1">
      <c r="B117" s="81" t="s">
        <v>104</v>
      </c>
      <c r="C117" s="40">
        <v>0</v>
      </c>
      <c r="D117" s="40">
        <v>0</v>
      </c>
      <c r="E117" s="40">
        <v>0</v>
      </c>
      <c r="F117" s="41">
        <v>0</v>
      </c>
      <c r="G117" s="40">
        <v>0</v>
      </c>
      <c r="H117" s="41">
        <v>0</v>
      </c>
      <c r="I117" s="40">
        <v>0</v>
      </c>
      <c r="J117" s="41">
        <v>0</v>
      </c>
      <c r="K117" s="40">
        <v>0</v>
      </c>
      <c r="L117" s="41">
        <v>0</v>
      </c>
      <c r="M117" s="40">
        <v>0</v>
      </c>
      <c r="N117" s="41">
        <v>0</v>
      </c>
      <c r="O117" s="40">
        <v>0</v>
      </c>
      <c r="P117" s="41">
        <v>0</v>
      </c>
      <c r="Q117" s="41">
        <v>0</v>
      </c>
      <c r="T117" s="43"/>
      <c r="U117" s="43"/>
    </row>
    <row r="118" spans="2:21" s="42" customFormat="1" ht="12.75" customHeight="1">
      <c r="B118" s="81" t="s">
        <v>105</v>
      </c>
      <c r="C118" s="40">
        <v>-40212545</v>
      </c>
      <c r="D118" s="40">
        <v>58055</v>
      </c>
      <c r="E118" s="40">
        <v>3791500</v>
      </c>
      <c r="F118" s="41">
        <v>-9.4</v>
      </c>
      <c r="G118" s="40">
        <v>0</v>
      </c>
      <c r="H118" s="41">
        <v>0</v>
      </c>
      <c r="I118" s="40">
        <v>0</v>
      </c>
      <c r="J118" s="41">
        <v>0</v>
      </c>
      <c r="K118" s="40">
        <v>0</v>
      </c>
      <c r="L118" s="41">
        <v>0</v>
      </c>
      <c r="M118" s="40">
        <v>3791500</v>
      </c>
      <c r="N118" s="41">
        <v>6530.9</v>
      </c>
      <c r="O118" s="40">
        <v>514</v>
      </c>
      <c r="P118" s="41">
        <v>0</v>
      </c>
      <c r="Q118" s="41">
        <v>-100</v>
      </c>
      <c r="T118" s="43"/>
      <c r="U118" s="43"/>
    </row>
    <row r="119" spans="2:21" s="42" customFormat="1" ht="12.75" customHeight="1">
      <c r="B119" s="81" t="s">
        <v>106</v>
      </c>
      <c r="C119" s="40">
        <v>-67782559</v>
      </c>
      <c r="D119" s="40">
        <v>-691837951</v>
      </c>
      <c r="E119" s="40">
        <v>110333160</v>
      </c>
      <c r="F119" s="41">
        <v>-162.8</v>
      </c>
      <c r="G119" s="40">
        <v>-328764946</v>
      </c>
      <c r="H119" s="41">
        <v>485</v>
      </c>
      <c r="I119" s="40">
        <v>162081703</v>
      </c>
      <c r="J119" s="41">
        <v>-23.4</v>
      </c>
      <c r="K119" s="40">
        <v>401785476</v>
      </c>
      <c r="L119" s="41">
        <v>-58.1</v>
      </c>
      <c r="M119" s="40">
        <v>345435393</v>
      </c>
      <c r="N119" s="41">
        <v>-49.9</v>
      </c>
      <c r="O119" s="40">
        <v>58648686</v>
      </c>
      <c r="P119" s="41">
        <v>-1</v>
      </c>
      <c r="Q119" s="41">
        <v>585.1</v>
      </c>
      <c r="T119" s="43"/>
      <c r="U119" s="43"/>
    </row>
    <row r="120" spans="2:17" ht="12.75" customHeight="1">
      <c r="B120" s="84" t="s">
        <v>98</v>
      </c>
      <c r="C120" s="69">
        <v>-4837900935</v>
      </c>
      <c r="D120" s="69">
        <v>-4414718933</v>
      </c>
      <c r="E120" s="69">
        <v>-530126805</v>
      </c>
      <c r="F120" s="70">
        <v>11</v>
      </c>
      <c r="G120" s="69">
        <v>-806255262</v>
      </c>
      <c r="H120" s="70">
        <v>16.7</v>
      </c>
      <c r="I120" s="69">
        <v>-555106293</v>
      </c>
      <c r="J120" s="70">
        <v>12.6</v>
      </c>
      <c r="K120" s="69">
        <v>-575243234</v>
      </c>
      <c r="L120" s="70">
        <v>13</v>
      </c>
      <c r="M120" s="69">
        <v>-2466731594</v>
      </c>
      <c r="N120" s="70">
        <v>55.9</v>
      </c>
      <c r="O120" s="69">
        <v>-649824584</v>
      </c>
      <c r="P120" s="70">
        <v>49</v>
      </c>
      <c r="Q120" s="70">
        <v>-11.5</v>
      </c>
    </row>
    <row r="121" spans="2:21" s="42" customFormat="1" ht="12.75" customHeight="1">
      <c r="B121" s="81" t="s">
        <v>107</v>
      </c>
      <c r="C121" s="40">
        <v>-4837900935</v>
      </c>
      <c r="D121" s="40">
        <v>-4414718933</v>
      </c>
      <c r="E121" s="40">
        <v>-530126805</v>
      </c>
      <c r="F121" s="41">
        <v>11</v>
      </c>
      <c r="G121" s="40">
        <v>-806255262</v>
      </c>
      <c r="H121" s="41">
        <v>16.7</v>
      </c>
      <c r="I121" s="40">
        <v>-555106293</v>
      </c>
      <c r="J121" s="41">
        <v>12.6</v>
      </c>
      <c r="K121" s="40">
        <v>-575243234</v>
      </c>
      <c r="L121" s="41">
        <v>13</v>
      </c>
      <c r="M121" s="40">
        <v>-2466731594</v>
      </c>
      <c r="N121" s="41">
        <v>55.9</v>
      </c>
      <c r="O121" s="40">
        <v>-649824584</v>
      </c>
      <c r="P121" s="41">
        <v>49</v>
      </c>
      <c r="Q121" s="41">
        <v>-11.5</v>
      </c>
      <c r="T121" s="43"/>
      <c r="U121" s="43"/>
    </row>
    <row r="122" spans="2:17" ht="14.25" customHeight="1">
      <c r="B122" s="85" t="s">
        <v>108</v>
      </c>
      <c r="C122" s="86">
        <v>-4943896039</v>
      </c>
      <c r="D122" s="86">
        <v>-5098482829</v>
      </c>
      <c r="E122" s="86">
        <v>-415714473</v>
      </c>
      <c r="F122" s="87">
        <v>8.4</v>
      </c>
      <c r="G122" s="86">
        <v>-1134452525</v>
      </c>
      <c r="H122" s="87">
        <v>22.9</v>
      </c>
      <c r="I122" s="86">
        <v>-392677185</v>
      </c>
      <c r="J122" s="87">
        <v>7.7</v>
      </c>
      <c r="K122" s="86">
        <v>-173440234</v>
      </c>
      <c r="L122" s="87">
        <v>3.4</v>
      </c>
      <c r="M122" s="86">
        <v>-2116284417</v>
      </c>
      <c r="N122" s="87">
        <v>41.5</v>
      </c>
      <c r="O122" s="86">
        <v>-591151578</v>
      </c>
      <c r="P122" s="87">
        <v>57</v>
      </c>
      <c r="Q122" s="87">
        <v>-70.7</v>
      </c>
    </row>
    <row r="123" spans="2:21" s="34" customFormat="1" ht="4.5" customHeight="1">
      <c r="B123" s="31"/>
      <c r="C123" s="44"/>
      <c r="D123" s="44"/>
      <c r="E123" s="44"/>
      <c r="F123" s="33"/>
      <c r="G123" s="44"/>
      <c r="H123" s="33"/>
      <c r="I123" s="44"/>
      <c r="J123" s="33"/>
      <c r="K123" s="44"/>
      <c r="L123" s="33"/>
      <c r="M123" s="44"/>
      <c r="N123" s="33"/>
      <c r="O123" s="44"/>
      <c r="P123" s="33"/>
      <c r="Q123" s="33"/>
      <c r="T123"/>
      <c r="U123"/>
    </row>
    <row r="124" spans="2:21" s="38" customFormat="1" ht="15.75" customHeight="1">
      <c r="B124" s="76" t="s">
        <v>109</v>
      </c>
      <c r="C124" s="36"/>
      <c r="D124" s="36"/>
      <c r="E124" s="36"/>
      <c r="F124" s="37"/>
      <c r="G124" s="36"/>
      <c r="H124" s="37"/>
      <c r="I124" s="36"/>
      <c r="J124" s="37"/>
      <c r="K124" s="36"/>
      <c r="L124" s="37"/>
      <c r="M124" s="36"/>
      <c r="N124" s="37"/>
      <c r="O124" s="36"/>
      <c r="P124" s="37"/>
      <c r="Q124" s="37"/>
      <c r="T124"/>
      <c r="U124"/>
    </row>
    <row r="125" spans="2:17" ht="12.75" customHeight="1">
      <c r="B125" s="84" t="s">
        <v>92</v>
      </c>
      <c r="C125" s="69">
        <v>-95333189</v>
      </c>
      <c r="D125" s="69">
        <v>-49518544</v>
      </c>
      <c r="E125" s="69">
        <v>-330098</v>
      </c>
      <c r="F125" s="70">
        <v>0.3</v>
      </c>
      <c r="G125" s="69">
        <v>-1903285</v>
      </c>
      <c r="H125" s="70">
        <v>2</v>
      </c>
      <c r="I125" s="69">
        <v>183272</v>
      </c>
      <c r="J125" s="70">
        <v>-0.4</v>
      </c>
      <c r="K125" s="69">
        <v>110362</v>
      </c>
      <c r="L125" s="70">
        <v>-0.2</v>
      </c>
      <c r="M125" s="69">
        <v>-1939749</v>
      </c>
      <c r="N125" s="70">
        <v>3.9</v>
      </c>
      <c r="O125" s="69">
        <v>2500535</v>
      </c>
      <c r="P125" s="70">
        <v>-0.1</v>
      </c>
      <c r="Q125" s="70">
        <v>-95.6</v>
      </c>
    </row>
    <row r="126" spans="2:21" s="42" customFormat="1" ht="12.75" customHeight="1">
      <c r="B126" s="81" t="s">
        <v>110</v>
      </c>
      <c r="C126" s="40">
        <v>0</v>
      </c>
      <c r="D126" s="40">
        <v>0</v>
      </c>
      <c r="E126" s="40">
        <v>0</v>
      </c>
      <c r="F126" s="41">
        <v>0</v>
      </c>
      <c r="G126" s="40">
        <v>0</v>
      </c>
      <c r="H126" s="41">
        <v>0</v>
      </c>
      <c r="I126" s="40">
        <v>0</v>
      </c>
      <c r="J126" s="41">
        <v>0</v>
      </c>
      <c r="K126" s="40">
        <v>0</v>
      </c>
      <c r="L126" s="41">
        <v>0</v>
      </c>
      <c r="M126" s="40">
        <v>0</v>
      </c>
      <c r="N126" s="41">
        <v>0</v>
      </c>
      <c r="O126" s="40">
        <v>0</v>
      </c>
      <c r="P126" s="41">
        <v>0</v>
      </c>
      <c r="Q126" s="41">
        <v>0</v>
      </c>
      <c r="T126" s="43"/>
      <c r="U126" s="43"/>
    </row>
    <row r="127" spans="2:21" s="42" customFormat="1" ht="12.75" customHeight="1">
      <c r="B127" s="81" t="s">
        <v>111</v>
      </c>
      <c r="C127" s="40">
        <v>0</v>
      </c>
      <c r="D127" s="40">
        <v>20000000</v>
      </c>
      <c r="E127" s="40">
        <v>0</v>
      </c>
      <c r="F127" s="41">
        <v>0</v>
      </c>
      <c r="G127" s="40">
        <v>0</v>
      </c>
      <c r="H127" s="41">
        <v>0</v>
      </c>
      <c r="I127" s="40">
        <v>0</v>
      </c>
      <c r="J127" s="41">
        <v>0</v>
      </c>
      <c r="K127" s="40">
        <v>0</v>
      </c>
      <c r="L127" s="41">
        <v>0</v>
      </c>
      <c r="M127" s="40">
        <v>0</v>
      </c>
      <c r="N127" s="41">
        <v>0</v>
      </c>
      <c r="O127" s="40">
        <v>0</v>
      </c>
      <c r="P127" s="41">
        <v>0</v>
      </c>
      <c r="Q127" s="41">
        <v>0</v>
      </c>
      <c r="T127" s="43"/>
      <c r="U127" s="43"/>
    </row>
    <row r="128" spans="2:21" s="42" customFormat="1" ht="12.75" customHeight="1">
      <c r="B128" s="81" t="s">
        <v>112</v>
      </c>
      <c r="C128" s="40">
        <v>-95333189</v>
      </c>
      <c r="D128" s="40">
        <v>-69518544</v>
      </c>
      <c r="E128" s="40">
        <v>-330098</v>
      </c>
      <c r="F128" s="41">
        <v>0.3</v>
      </c>
      <c r="G128" s="40">
        <v>-1903285</v>
      </c>
      <c r="H128" s="41">
        <v>2</v>
      </c>
      <c r="I128" s="40">
        <v>183272</v>
      </c>
      <c r="J128" s="41">
        <v>-0.3</v>
      </c>
      <c r="K128" s="40">
        <v>110362</v>
      </c>
      <c r="L128" s="41">
        <v>-0.2</v>
      </c>
      <c r="M128" s="40">
        <v>-1939749</v>
      </c>
      <c r="N128" s="41">
        <v>2.8</v>
      </c>
      <c r="O128" s="40">
        <v>2500535</v>
      </c>
      <c r="P128" s="41">
        <v>2.5</v>
      </c>
      <c r="Q128" s="41">
        <v>-95.6</v>
      </c>
      <c r="T128" s="43"/>
      <c r="U128" s="43"/>
    </row>
    <row r="129" spans="2:17" ht="12.75" customHeight="1">
      <c r="B129" s="84" t="s">
        <v>98</v>
      </c>
      <c r="C129" s="69">
        <v>324045</v>
      </c>
      <c r="D129" s="69">
        <v>38378677</v>
      </c>
      <c r="E129" s="69">
        <v>4426566</v>
      </c>
      <c r="F129" s="70">
        <v>1366</v>
      </c>
      <c r="G129" s="69">
        <v>29563899</v>
      </c>
      <c r="H129" s="70">
        <v>9123.4</v>
      </c>
      <c r="I129" s="69">
        <v>22782770</v>
      </c>
      <c r="J129" s="70">
        <v>59.4</v>
      </c>
      <c r="K129" s="69">
        <v>17361383</v>
      </c>
      <c r="L129" s="70">
        <v>45.2</v>
      </c>
      <c r="M129" s="69">
        <v>74134618</v>
      </c>
      <c r="N129" s="70">
        <v>193.2</v>
      </c>
      <c r="O129" s="69">
        <v>22027704</v>
      </c>
      <c r="P129" s="70">
        <v>-113.1</v>
      </c>
      <c r="Q129" s="70">
        <v>-21.2</v>
      </c>
    </row>
    <row r="130" spans="2:21" s="42" customFormat="1" ht="12.75" customHeight="1">
      <c r="B130" s="81" t="s">
        <v>113</v>
      </c>
      <c r="C130" s="40">
        <v>324045</v>
      </c>
      <c r="D130" s="40">
        <v>38378677</v>
      </c>
      <c r="E130" s="40">
        <v>4426566</v>
      </c>
      <c r="F130" s="41">
        <v>1366</v>
      </c>
      <c r="G130" s="40">
        <v>29563899</v>
      </c>
      <c r="H130" s="41">
        <v>9123.4</v>
      </c>
      <c r="I130" s="40">
        <v>22782770</v>
      </c>
      <c r="J130" s="41">
        <v>59.4</v>
      </c>
      <c r="K130" s="40">
        <v>17361383</v>
      </c>
      <c r="L130" s="41">
        <v>45.2</v>
      </c>
      <c r="M130" s="40">
        <v>74134618</v>
      </c>
      <c r="N130" s="41">
        <v>193.2</v>
      </c>
      <c r="O130" s="40">
        <v>22027704</v>
      </c>
      <c r="P130" s="41">
        <v>-113.1</v>
      </c>
      <c r="Q130" s="41">
        <v>-21.2</v>
      </c>
      <c r="T130" s="43"/>
      <c r="U130" s="43"/>
    </row>
    <row r="131" spans="2:17" ht="14.25" customHeight="1">
      <c r="B131" s="85" t="s">
        <v>114</v>
      </c>
      <c r="C131" s="86">
        <v>-95009144</v>
      </c>
      <c r="D131" s="86">
        <v>-11139867</v>
      </c>
      <c r="E131" s="86">
        <v>4096468</v>
      </c>
      <c r="F131" s="87">
        <v>-4.3</v>
      </c>
      <c r="G131" s="86">
        <v>27660614</v>
      </c>
      <c r="H131" s="87">
        <v>-29.1</v>
      </c>
      <c r="I131" s="86">
        <v>22966042</v>
      </c>
      <c r="J131" s="87">
        <v>-206.2</v>
      </c>
      <c r="K131" s="86">
        <v>17471745</v>
      </c>
      <c r="L131" s="87">
        <v>-156.8</v>
      </c>
      <c r="M131" s="86">
        <v>72194869</v>
      </c>
      <c r="N131" s="87">
        <v>-648.1</v>
      </c>
      <c r="O131" s="86">
        <v>24528239</v>
      </c>
      <c r="P131" s="87">
        <v>10.2</v>
      </c>
      <c r="Q131" s="87">
        <v>-28.8</v>
      </c>
    </row>
    <row r="132" spans="2:21" s="34" customFormat="1" ht="4.5" customHeight="1">
      <c r="B132" s="90"/>
      <c r="C132" s="44"/>
      <c r="D132" s="44"/>
      <c r="E132" s="44"/>
      <c r="F132" s="33"/>
      <c r="G132" s="44"/>
      <c r="H132" s="33"/>
      <c r="I132" s="44"/>
      <c r="J132" s="33"/>
      <c r="K132" s="44"/>
      <c r="L132" s="33"/>
      <c r="M132" s="44"/>
      <c r="N132" s="33"/>
      <c r="O132" s="44"/>
      <c r="P132" s="33"/>
      <c r="Q132" s="33"/>
      <c r="T132"/>
      <c r="U132"/>
    </row>
    <row r="133" spans="2:21" s="38" customFormat="1" ht="15.75" customHeight="1">
      <c r="B133" s="91" t="s">
        <v>115</v>
      </c>
      <c r="C133" s="36">
        <v>-11564702628</v>
      </c>
      <c r="D133" s="36">
        <v>-6939286397</v>
      </c>
      <c r="E133" s="36">
        <v>-805849816</v>
      </c>
      <c r="F133" s="37">
        <v>7</v>
      </c>
      <c r="G133" s="36">
        <v>-1930303623</v>
      </c>
      <c r="H133" s="37">
        <v>16.7</v>
      </c>
      <c r="I133" s="36">
        <v>-1688062956</v>
      </c>
      <c r="J133" s="37">
        <v>24.3</v>
      </c>
      <c r="K133" s="36">
        <v>-1941764243</v>
      </c>
      <c r="L133" s="37">
        <v>28</v>
      </c>
      <c r="M133" s="36">
        <v>-6365980638</v>
      </c>
      <c r="N133" s="37">
        <v>91.7</v>
      </c>
      <c r="O133" s="36">
        <v>-3525320658</v>
      </c>
      <c r="P133" s="37">
        <v>130.3</v>
      </c>
      <c r="Q133" s="37">
        <v>-44.9</v>
      </c>
      <c r="T133"/>
      <c r="U133"/>
    </row>
    <row r="134" spans="2:21" s="42" customFormat="1" ht="12.75" customHeight="1">
      <c r="B134" s="92" t="s">
        <v>116</v>
      </c>
      <c r="C134" s="40">
        <v>1685309898</v>
      </c>
      <c r="D134" s="40">
        <v>1902834654</v>
      </c>
      <c r="E134" s="40">
        <v>-4111636103</v>
      </c>
      <c r="F134" s="41">
        <v>-244</v>
      </c>
      <c r="G134" s="40">
        <v>-4863866866</v>
      </c>
      <c r="H134" s="41">
        <v>-288.6</v>
      </c>
      <c r="I134" s="40">
        <v>-6846191594</v>
      </c>
      <c r="J134" s="41">
        <v>-359.8</v>
      </c>
      <c r="K134" s="40">
        <v>-8524601615</v>
      </c>
      <c r="L134" s="41">
        <v>-448</v>
      </c>
      <c r="M134" s="40">
        <v>-4111636103</v>
      </c>
      <c r="N134" s="41">
        <v>-216.1</v>
      </c>
      <c r="O134" s="40">
        <v>-4683072621</v>
      </c>
      <c r="P134" s="41">
        <v>283.2</v>
      </c>
      <c r="Q134" s="41">
        <v>82</v>
      </c>
      <c r="T134" s="43"/>
      <c r="U134" s="43"/>
    </row>
    <row r="135" spans="2:21" s="42" customFormat="1" ht="15.75" customHeight="1">
      <c r="B135" s="93" t="s">
        <v>117</v>
      </c>
      <c r="C135" s="94">
        <v>-9879392730</v>
      </c>
      <c r="D135" s="94">
        <v>-5036451743</v>
      </c>
      <c r="E135" s="94">
        <v>-4838304609</v>
      </c>
      <c r="F135" s="95">
        <v>49</v>
      </c>
      <c r="G135" s="94">
        <v>-6828796290</v>
      </c>
      <c r="H135" s="95">
        <v>69.1</v>
      </c>
      <c r="I135" s="94">
        <v>-8524601615</v>
      </c>
      <c r="J135" s="95">
        <v>169.3</v>
      </c>
      <c r="K135" s="94">
        <v>-10590740989</v>
      </c>
      <c r="L135" s="95">
        <v>210.3</v>
      </c>
      <c r="M135" s="94">
        <v>-10590740989</v>
      </c>
      <c r="N135" s="95">
        <v>210.3</v>
      </c>
      <c r="O135" s="94">
        <v>-8269492934</v>
      </c>
      <c r="P135" s="95">
        <v>116.8</v>
      </c>
      <c r="Q135" s="95">
        <v>28.1</v>
      </c>
      <c r="T135" s="43"/>
      <c r="U135" s="43"/>
    </row>
    <row r="136" spans="2:17" ht="4.5" customHeight="1">
      <c r="B136" s="96"/>
      <c r="C136" s="73"/>
      <c r="D136" s="73"/>
      <c r="E136" s="73"/>
      <c r="F136" s="74"/>
      <c r="G136" s="73"/>
      <c r="H136" s="74"/>
      <c r="I136" s="73"/>
      <c r="J136" s="74"/>
      <c r="K136" s="73"/>
      <c r="L136" s="74"/>
      <c r="M136" s="73"/>
      <c r="N136" s="74"/>
      <c r="O136" s="73"/>
      <c r="P136" s="74"/>
      <c r="Q136" s="74"/>
    </row>
    <row r="138" ht="18">
      <c r="B138" s="8" t="s">
        <v>118</v>
      </c>
    </row>
    <row r="139" spans="2:17" ht="25.5" customHeight="1">
      <c r="B139" s="9"/>
      <c r="C139" s="61" t="s">
        <v>119</v>
      </c>
      <c r="D139" s="97"/>
      <c r="E139" s="98" t="s">
        <v>120</v>
      </c>
      <c r="F139" s="99"/>
      <c r="G139" s="98" t="s">
        <v>121</v>
      </c>
      <c r="H139" s="99"/>
      <c r="I139" s="98" t="s">
        <v>122</v>
      </c>
      <c r="J139" s="99"/>
      <c r="K139" s="98" t="s">
        <v>123</v>
      </c>
      <c r="L139" s="99"/>
      <c r="M139" s="61" t="s">
        <v>124</v>
      </c>
      <c r="N139" s="97"/>
      <c r="O139" s="61" t="s">
        <v>125</v>
      </c>
      <c r="P139" s="97"/>
      <c r="Q139" s="100"/>
    </row>
    <row r="140" spans="2:21" ht="13.5">
      <c r="B140" s="21" t="s">
        <v>12</v>
      </c>
      <c r="C140" s="22" t="s">
        <v>126</v>
      </c>
      <c r="D140" s="22" t="s">
        <v>127</v>
      </c>
      <c r="E140" s="22" t="s">
        <v>126</v>
      </c>
      <c r="F140" s="22" t="s">
        <v>127</v>
      </c>
      <c r="G140" s="22" t="s">
        <v>126</v>
      </c>
      <c r="H140" s="22" t="s">
        <v>127</v>
      </c>
      <c r="I140" s="22" t="s">
        <v>126</v>
      </c>
      <c r="J140" s="22" t="s">
        <v>127</v>
      </c>
      <c r="K140" s="22" t="s">
        <v>126</v>
      </c>
      <c r="L140" s="22" t="s">
        <v>127</v>
      </c>
      <c r="M140" s="22" t="s">
        <v>126</v>
      </c>
      <c r="N140" s="22" t="s">
        <v>127</v>
      </c>
      <c r="O140" s="22" t="s">
        <v>126</v>
      </c>
      <c r="P140" s="22" t="s">
        <v>127</v>
      </c>
      <c r="Q140" s="4"/>
      <c r="R140"/>
      <c r="S140"/>
      <c r="T140" s="4"/>
      <c r="U140" s="4"/>
    </row>
    <row r="141" spans="2:18" s="34" customFormat="1" ht="15.75" customHeight="1">
      <c r="B141" s="101" t="s">
        <v>128</v>
      </c>
      <c r="C141" s="32"/>
      <c r="D141" s="33"/>
      <c r="E141" s="32"/>
      <c r="F141" s="33"/>
      <c r="G141" s="32"/>
      <c r="H141" s="33"/>
      <c r="I141" s="32"/>
      <c r="J141" s="33"/>
      <c r="K141" s="32"/>
      <c r="L141" s="33"/>
      <c r="M141" s="32"/>
      <c r="N141" s="33"/>
      <c r="O141" s="32"/>
      <c r="P141" s="33"/>
      <c r="Q141" s="100"/>
      <c r="R141"/>
    </row>
    <row r="142" spans="2:21" ht="12.75" customHeight="1">
      <c r="B142" s="39" t="s">
        <v>129</v>
      </c>
      <c r="C142" s="40">
        <v>119466142</v>
      </c>
      <c r="D142" s="41">
        <v>5.3</v>
      </c>
      <c r="E142" s="40">
        <v>77773752</v>
      </c>
      <c r="F142" s="41">
        <v>3.4</v>
      </c>
      <c r="G142" s="40">
        <v>67427421</v>
      </c>
      <c r="H142" s="41">
        <v>3</v>
      </c>
      <c r="I142" s="40">
        <v>1995905080</v>
      </c>
      <c r="J142" s="41">
        <v>88.3</v>
      </c>
      <c r="K142" s="40">
        <v>2260572395</v>
      </c>
      <c r="L142" s="41">
        <v>25.4</v>
      </c>
      <c r="M142" s="40">
        <v>0</v>
      </c>
      <c r="N142" s="41">
        <v>0</v>
      </c>
      <c r="O142" s="40">
        <v>0</v>
      </c>
      <c r="P142" s="41">
        <v>0</v>
      </c>
      <c r="Q142" s="100"/>
      <c r="R142"/>
      <c r="T142" s="4"/>
      <c r="U142" s="4"/>
    </row>
    <row r="143" spans="2:21" ht="12.75" customHeight="1">
      <c r="B143" s="39" t="s">
        <v>130</v>
      </c>
      <c r="C143" s="40">
        <v>133210181</v>
      </c>
      <c r="D143" s="41">
        <v>18.5</v>
      </c>
      <c r="E143" s="40">
        <v>49282637</v>
      </c>
      <c r="F143" s="41">
        <v>6.9</v>
      </c>
      <c r="G143" s="40">
        <v>42139355</v>
      </c>
      <c r="H143" s="41">
        <v>5.9</v>
      </c>
      <c r="I143" s="40">
        <v>493850350</v>
      </c>
      <c r="J143" s="41">
        <v>68.7</v>
      </c>
      <c r="K143" s="40">
        <v>718482523</v>
      </c>
      <c r="L143" s="41">
        <v>8.1</v>
      </c>
      <c r="M143" s="40">
        <v>0</v>
      </c>
      <c r="N143" s="41">
        <v>0</v>
      </c>
      <c r="O143" s="40">
        <v>0</v>
      </c>
      <c r="P143" s="41">
        <v>0</v>
      </c>
      <c r="Q143" s="100"/>
      <c r="R143"/>
      <c r="T143" s="4"/>
      <c r="U143" s="4"/>
    </row>
    <row r="144" spans="2:21" ht="12.75" customHeight="1">
      <c r="B144" s="39" t="s">
        <v>131</v>
      </c>
      <c r="C144" s="40">
        <v>119949124</v>
      </c>
      <c r="D144" s="41">
        <v>4.8</v>
      </c>
      <c r="E144" s="40">
        <v>60998886</v>
      </c>
      <c r="F144" s="41">
        <v>2.4</v>
      </c>
      <c r="G144" s="40">
        <v>60169820</v>
      </c>
      <c r="H144" s="41">
        <v>2.4</v>
      </c>
      <c r="I144" s="40">
        <v>2275554304</v>
      </c>
      <c r="J144" s="41">
        <v>90.4</v>
      </c>
      <c r="K144" s="40">
        <v>2516672134</v>
      </c>
      <c r="L144" s="41">
        <v>28.2</v>
      </c>
      <c r="M144" s="40">
        <v>0</v>
      </c>
      <c r="N144" s="41">
        <v>0</v>
      </c>
      <c r="O144" s="40">
        <v>0</v>
      </c>
      <c r="P144" s="41">
        <v>0</v>
      </c>
      <c r="Q144" s="100"/>
      <c r="R144"/>
      <c r="T144" s="4"/>
      <c r="U144" s="4"/>
    </row>
    <row r="145" spans="2:21" ht="12.75" customHeight="1">
      <c r="B145" s="39" t="s">
        <v>132</v>
      </c>
      <c r="C145" s="40">
        <v>18589411</v>
      </c>
      <c r="D145" s="41">
        <v>5</v>
      </c>
      <c r="E145" s="40">
        <v>11837210</v>
      </c>
      <c r="F145" s="41">
        <v>3.2</v>
      </c>
      <c r="G145" s="40">
        <v>9967399</v>
      </c>
      <c r="H145" s="41">
        <v>2.7</v>
      </c>
      <c r="I145" s="40">
        <v>329602265</v>
      </c>
      <c r="J145" s="41">
        <v>89.1</v>
      </c>
      <c r="K145" s="40">
        <v>369996285</v>
      </c>
      <c r="L145" s="41">
        <v>4.2</v>
      </c>
      <c r="M145" s="40">
        <v>377066</v>
      </c>
      <c r="N145" s="41">
        <v>0.1</v>
      </c>
      <c r="O145" s="40">
        <v>0</v>
      </c>
      <c r="P145" s="41">
        <v>0</v>
      </c>
      <c r="Q145" s="100"/>
      <c r="R145"/>
      <c r="T145" s="4"/>
      <c r="U145" s="4"/>
    </row>
    <row r="146" spans="2:21" ht="12.75" customHeight="1">
      <c r="B146" s="39" t="s">
        <v>133</v>
      </c>
      <c r="C146" s="40">
        <v>24991844</v>
      </c>
      <c r="D146" s="41">
        <v>3.5</v>
      </c>
      <c r="E146" s="40">
        <v>16417466</v>
      </c>
      <c r="F146" s="41">
        <v>2.3</v>
      </c>
      <c r="G146" s="40">
        <v>15461592</v>
      </c>
      <c r="H146" s="41">
        <v>2.2</v>
      </c>
      <c r="I146" s="40">
        <v>649706501</v>
      </c>
      <c r="J146" s="41">
        <v>92</v>
      </c>
      <c r="K146" s="40">
        <v>706577403</v>
      </c>
      <c r="L146" s="41">
        <v>7.9</v>
      </c>
      <c r="M146" s="40">
        <v>794878</v>
      </c>
      <c r="N146" s="41">
        <v>0.1</v>
      </c>
      <c r="O146" s="40">
        <v>0</v>
      </c>
      <c r="P146" s="41">
        <v>0</v>
      </c>
      <c r="Q146" s="100"/>
      <c r="R146"/>
      <c r="T146" s="4"/>
      <c r="U146" s="4"/>
    </row>
    <row r="147" spans="2:21" ht="12.75" customHeight="1">
      <c r="B147" s="39" t="s">
        <v>134</v>
      </c>
      <c r="C147" s="40">
        <v>633668</v>
      </c>
      <c r="D147" s="41">
        <v>1.1</v>
      </c>
      <c r="E147" s="40">
        <v>508542</v>
      </c>
      <c r="F147" s="41">
        <v>0.9</v>
      </c>
      <c r="G147" s="40">
        <v>562830</v>
      </c>
      <c r="H147" s="41">
        <v>1</v>
      </c>
      <c r="I147" s="40">
        <v>54908534</v>
      </c>
      <c r="J147" s="41">
        <v>97</v>
      </c>
      <c r="K147" s="40">
        <v>56613574</v>
      </c>
      <c r="L147" s="41">
        <v>0.6</v>
      </c>
      <c r="M147" s="40">
        <v>0</v>
      </c>
      <c r="N147" s="41">
        <v>0</v>
      </c>
      <c r="O147" s="40">
        <v>0</v>
      </c>
      <c r="P147" s="41">
        <v>0</v>
      </c>
      <c r="Q147" s="100"/>
      <c r="R147"/>
      <c r="T147" s="4"/>
      <c r="U147" s="4"/>
    </row>
    <row r="148" spans="2:21" ht="12.75" customHeight="1">
      <c r="B148" s="39" t="s">
        <v>135</v>
      </c>
      <c r="C148" s="40">
        <v>37509637</v>
      </c>
      <c r="D148" s="41">
        <v>3.1</v>
      </c>
      <c r="E148" s="40">
        <v>25316927</v>
      </c>
      <c r="F148" s="41">
        <v>2.1</v>
      </c>
      <c r="G148" s="40">
        <v>29945217</v>
      </c>
      <c r="H148" s="41">
        <v>2.4</v>
      </c>
      <c r="I148" s="40">
        <v>1136508281</v>
      </c>
      <c r="J148" s="41">
        <v>92.5</v>
      </c>
      <c r="K148" s="40">
        <v>1229280062</v>
      </c>
      <c r="L148" s="41">
        <v>13.8</v>
      </c>
      <c r="M148" s="40">
        <v>0</v>
      </c>
      <c r="N148" s="41">
        <v>0</v>
      </c>
      <c r="O148" s="40">
        <v>0</v>
      </c>
      <c r="P148" s="41">
        <v>0</v>
      </c>
      <c r="Q148" s="100"/>
      <c r="R148"/>
      <c r="T148" s="4"/>
      <c r="U148" s="4"/>
    </row>
    <row r="149" spans="2:21" ht="12.75" customHeight="1">
      <c r="B149" s="39" t="s">
        <v>136</v>
      </c>
      <c r="C149" s="40">
        <v>0</v>
      </c>
      <c r="D149" s="41">
        <v>0</v>
      </c>
      <c r="E149" s="40">
        <v>0</v>
      </c>
      <c r="F149" s="41">
        <v>0</v>
      </c>
      <c r="G149" s="40">
        <v>0</v>
      </c>
      <c r="H149" s="41">
        <v>0</v>
      </c>
      <c r="I149" s="40">
        <v>0</v>
      </c>
      <c r="J149" s="41">
        <v>0</v>
      </c>
      <c r="K149" s="40">
        <v>0</v>
      </c>
      <c r="L149" s="41">
        <v>0</v>
      </c>
      <c r="M149" s="40">
        <v>0</v>
      </c>
      <c r="N149" s="41">
        <v>0</v>
      </c>
      <c r="O149" s="40">
        <v>0</v>
      </c>
      <c r="P149" s="41">
        <v>0</v>
      </c>
      <c r="Q149" s="100"/>
      <c r="R149"/>
      <c r="T149" s="4"/>
      <c r="U149" s="4"/>
    </row>
    <row r="150" spans="2:21" ht="12.75" customHeight="1">
      <c r="B150" s="39" t="s">
        <v>89</v>
      </c>
      <c r="C150" s="40">
        <v>30052506</v>
      </c>
      <c r="D150" s="41">
        <v>2.9</v>
      </c>
      <c r="E150" s="40">
        <v>6379734</v>
      </c>
      <c r="F150" s="41">
        <v>0.6</v>
      </c>
      <c r="G150" s="40">
        <v>5500707</v>
      </c>
      <c r="H150" s="41">
        <v>0.5</v>
      </c>
      <c r="I150" s="40">
        <v>1008680358</v>
      </c>
      <c r="J150" s="41">
        <v>96</v>
      </c>
      <c r="K150" s="40">
        <v>1050613305</v>
      </c>
      <c r="L150" s="41">
        <v>11.8</v>
      </c>
      <c r="M150" s="40">
        <v>0</v>
      </c>
      <c r="N150" s="41">
        <v>0</v>
      </c>
      <c r="O150" s="40">
        <v>0</v>
      </c>
      <c r="P150" s="41">
        <v>0</v>
      </c>
      <c r="Q150" s="100"/>
      <c r="R150"/>
      <c r="T150" s="4"/>
      <c r="U150" s="4"/>
    </row>
    <row r="151" spans="2:18" s="34" customFormat="1" ht="15.75" customHeight="1">
      <c r="B151" s="52" t="s">
        <v>137</v>
      </c>
      <c r="C151" s="53">
        <v>484402513</v>
      </c>
      <c r="D151" s="102">
        <v>5.4</v>
      </c>
      <c r="E151" s="53">
        <v>248515154</v>
      </c>
      <c r="F151" s="102">
        <v>2.8</v>
      </c>
      <c r="G151" s="53">
        <v>231174341</v>
      </c>
      <c r="H151" s="102">
        <v>2.6</v>
      </c>
      <c r="I151" s="53">
        <v>7944715673</v>
      </c>
      <c r="J151" s="102">
        <v>89.2</v>
      </c>
      <c r="K151" s="53">
        <v>8908807681</v>
      </c>
      <c r="L151" s="102">
        <v>100</v>
      </c>
      <c r="M151" s="53">
        <v>1171944</v>
      </c>
      <c r="N151" s="102">
        <v>0</v>
      </c>
      <c r="O151" s="53">
        <v>0</v>
      </c>
      <c r="P151" s="102">
        <v>0</v>
      </c>
      <c r="Q151" s="100"/>
      <c r="R151"/>
    </row>
    <row r="152" spans="2:18" s="34" customFormat="1" ht="15.75" customHeight="1">
      <c r="B152" s="101" t="s">
        <v>138</v>
      </c>
      <c r="C152" s="103"/>
      <c r="D152" s="104"/>
      <c r="E152" s="103"/>
      <c r="F152" s="104"/>
      <c r="G152" s="103"/>
      <c r="H152" s="104"/>
      <c r="I152" s="103"/>
      <c r="J152" s="104"/>
      <c r="K152" s="103"/>
      <c r="L152" s="104"/>
      <c r="M152" s="103"/>
      <c r="N152" s="104"/>
      <c r="O152" s="103"/>
      <c r="P152" s="104"/>
      <c r="Q152" s="100"/>
      <c r="R152"/>
    </row>
    <row r="153" spans="2:21" ht="12.75" customHeight="1">
      <c r="B153" s="39" t="s">
        <v>139</v>
      </c>
      <c r="C153" s="40">
        <v>188592549</v>
      </c>
      <c r="D153" s="41">
        <v>6</v>
      </c>
      <c r="E153" s="40">
        <v>92961305</v>
      </c>
      <c r="F153" s="41">
        <v>3</v>
      </c>
      <c r="G153" s="40">
        <v>90535142</v>
      </c>
      <c r="H153" s="41">
        <v>2.9</v>
      </c>
      <c r="I153" s="40">
        <v>2755834373</v>
      </c>
      <c r="J153" s="41">
        <v>88.1</v>
      </c>
      <c r="K153" s="40">
        <v>3127923369</v>
      </c>
      <c r="L153" s="41">
        <v>35.1</v>
      </c>
      <c r="M153" s="40">
        <v>47237</v>
      </c>
      <c r="N153" s="41">
        <v>0</v>
      </c>
      <c r="O153" s="40">
        <v>0</v>
      </c>
      <c r="P153" s="41">
        <v>0</v>
      </c>
      <c r="Q153" s="100"/>
      <c r="R153"/>
      <c r="T153" s="4"/>
      <c r="U153" s="4"/>
    </row>
    <row r="154" spans="2:21" ht="12.75" customHeight="1">
      <c r="B154" s="39" t="s">
        <v>140</v>
      </c>
      <c r="C154" s="40">
        <v>94198730</v>
      </c>
      <c r="D154" s="41">
        <v>11.4</v>
      </c>
      <c r="E154" s="40">
        <v>34741365</v>
      </c>
      <c r="F154" s="41">
        <v>4.2</v>
      </c>
      <c r="G154" s="40">
        <v>31452266</v>
      </c>
      <c r="H154" s="41">
        <v>3.8</v>
      </c>
      <c r="I154" s="40">
        <v>665010755</v>
      </c>
      <c r="J154" s="41">
        <v>80.6</v>
      </c>
      <c r="K154" s="40">
        <v>825403116</v>
      </c>
      <c r="L154" s="41">
        <v>9.3</v>
      </c>
      <c r="M154" s="40">
        <v>5600</v>
      </c>
      <c r="N154" s="41">
        <v>0</v>
      </c>
      <c r="O154" s="40">
        <v>0</v>
      </c>
      <c r="P154" s="41">
        <v>0</v>
      </c>
      <c r="Q154" s="100"/>
      <c r="R154"/>
      <c r="T154" s="4"/>
      <c r="U154" s="4"/>
    </row>
    <row r="155" spans="2:21" ht="12.75" customHeight="1">
      <c r="B155" s="39" t="s">
        <v>141</v>
      </c>
      <c r="C155" s="40">
        <v>190308293</v>
      </c>
      <c r="D155" s="41">
        <v>4.2</v>
      </c>
      <c r="E155" s="40">
        <v>105758414</v>
      </c>
      <c r="F155" s="41">
        <v>2.3</v>
      </c>
      <c r="G155" s="40">
        <v>97974139</v>
      </c>
      <c r="H155" s="41">
        <v>2.2</v>
      </c>
      <c r="I155" s="40">
        <v>4115366743</v>
      </c>
      <c r="J155" s="41">
        <v>91.3</v>
      </c>
      <c r="K155" s="40">
        <v>4509407589</v>
      </c>
      <c r="L155" s="41">
        <v>50.6</v>
      </c>
      <c r="M155" s="40">
        <v>1119107</v>
      </c>
      <c r="N155" s="41">
        <v>0</v>
      </c>
      <c r="O155" s="40">
        <v>0</v>
      </c>
      <c r="P155" s="41">
        <v>0</v>
      </c>
      <c r="Q155" s="100"/>
      <c r="R155"/>
      <c r="T155" s="4"/>
      <c r="U155" s="4"/>
    </row>
    <row r="156" spans="2:21" ht="12.75" customHeight="1">
      <c r="B156" s="39" t="s">
        <v>89</v>
      </c>
      <c r="C156" s="40">
        <v>11302941</v>
      </c>
      <c r="D156" s="41">
        <v>2.5</v>
      </c>
      <c r="E156" s="40">
        <v>15054070</v>
      </c>
      <c r="F156" s="41">
        <v>3.4</v>
      </c>
      <c r="G156" s="40">
        <v>11212794</v>
      </c>
      <c r="H156" s="41">
        <v>2.5</v>
      </c>
      <c r="I156" s="40">
        <v>408503802</v>
      </c>
      <c r="J156" s="41">
        <v>91.6</v>
      </c>
      <c r="K156" s="40">
        <v>446073607</v>
      </c>
      <c r="L156" s="41">
        <v>5</v>
      </c>
      <c r="M156" s="40">
        <v>0</v>
      </c>
      <c r="N156" s="41">
        <v>0</v>
      </c>
      <c r="O156" s="40">
        <v>0</v>
      </c>
      <c r="P156" s="41">
        <v>0</v>
      </c>
      <c r="Q156" s="100"/>
      <c r="R156"/>
      <c r="T156" s="4"/>
      <c r="U156" s="4"/>
    </row>
    <row r="157" spans="2:18" s="34" customFormat="1" ht="15.75" customHeight="1">
      <c r="B157" s="52" t="s">
        <v>142</v>
      </c>
      <c r="C157" s="53">
        <v>484402513</v>
      </c>
      <c r="D157" s="102">
        <v>5.4</v>
      </c>
      <c r="E157" s="53">
        <v>248515154</v>
      </c>
      <c r="F157" s="102">
        <v>2.8</v>
      </c>
      <c r="G157" s="53">
        <v>231174341</v>
      </c>
      <c r="H157" s="102">
        <v>2.6</v>
      </c>
      <c r="I157" s="53">
        <v>7944715673</v>
      </c>
      <c r="J157" s="102">
        <v>89.2</v>
      </c>
      <c r="K157" s="53">
        <v>8908807681</v>
      </c>
      <c r="L157" s="102">
        <v>100</v>
      </c>
      <c r="M157" s="53">
        <v>1171944</v>
      </c>
      <c r="N157" s="102">
        <v>0</v>
      </c>
      <c r="O157" s="53">
        <v>0</v>
      </c>
      <c r="P157" s="102">
        <v>0</v>
      </c>
      <c r="Q157" s="100"/>
      <c r="R157"/>
    </row>
    <row r="159" ht="18">
      <c r="B159" s="8" t="s">
        <v>143</v>
      </c>
    </row>
    <row r="160" spans="2:17" ht="15" customHeight="1">
      <c r="B160" s="9"/>
      <c r="C160" s="61" t="s">
        <v>119</v>
      </c>
      <c r="D160" s="97"/>
      <c r="E160" s="98" t="s">
        <v>120</v>
      </c>
      <c r="F160" s="99"/>
      <c r="G160" s="61" t="s">
        <v>121</v>
      </c>
      <c r="H160" s="97"/>
      <c r="I160" s="61" t="s">
        <v>122</v>
      </c>
      <c r="J160" s="97"/>
      <c r="K160" s="61" t="s">
        <v>123</v>
      </c>
      <c r="L160" s="97"/>
      <c r="M160" s="105"/>
      <c r="N160" s="106"/>
      <c r="O160" s="100"/>
      <c r="P160" s="100"/>
      <c r="Q160" s="100"/>
    </row>
    <row r="161" spans="2:21" ht="13.5">
      <c r="B161" s="21" t="s">
        <v>12</v>
      </c>
      <c r="C161" s="22" t="s">
        <v>126</v>
      </c>
      <c r="D161" s="22" t="s">
        <v>127</v>
      </c>
      <c r="E161" s="22" t="s">
        <v>126</v>
      </c>
      <c r="F161" s="22" t="s">
        <v>127</v>
      </c>
      <c r="G161" s="22" t="s">
        <v>126</v>
      </c>
      <c r="H161" s="22" t="s">
        <v>127</v>
      </c>
      <c r="I161" s="22" t="s">
        <v>126</v>
      </c>
      <c r="J161" s="22" t="s">
        <v>127</v>
      </c>
      <c r="K161" s="22" t="s">
        <v>126</v>
      </c>
      <c r="L161" s="22" t="s">
        <v>127</v>
      </c>
      <c r="M161" s="100"/>
      <c r="N161" s="100"/>
      <c r="O161" s="100"/>
      <c r="P161" s="4"/>
      <c r="Q161" s="4"/>
      <c r="R161"/>
      <c r="S161"/>
      <c r="T161" s="4"/>
      <c r="U161" s="4"/>
    </row>
    <row r="162" spans="2:21" ht="4.5" customHeight="1">
      <c r="B162" s="26"/>
      <c r="C162" s="27"/>
      <c r="D162" s="28"/>
      <c r="E162" s="27"/>
      <c r="F162" s="28"/>
      <c r="G162" s="27"/>
      <c r="H162" s="28"/>
      <c r="I162" s="27"/>
      <c r="J162" s="28"/>
      <c r="K162" s="27"/>
      <c r="L162" s="28"/>
      <c r="M162" s="100"/>
      <c r="N162" s="100"/>
      <c r="O162" s="100"/>
      <c r="P162" s="4"/>
      <c r="Q162" s="4"/>
      <c r="R162"/>
      <c r="S162"/>
      <c r="T162" s="4"/>
      <c r="U162" s="4"/>
    </row>
    <row r="163" spans="2:19" s="34" customFormat="1" ht="15.75" customHeight="1">
      <c r="B163" s="101" t="s">
        <v>144</v>
      </c>
      <c r="C163" s="32"/>
      <c r="D163" s="33"/>
      <c r="E163" s="32"/>
      <c r="F163" s="33"/>
      <c r="G163" s="32"/>
      <c r="H163" s="33"/>
      <c r="I163" s="32"/>
      <c r="J163" s="33"/>
      <c r="K163" s="32"/>
      <c r="L163" s="33"/>
      <c r="M163" s="100"/>
      <c r="N163" s="100"/>
      <c r="O163" s="100"/>
      <c r="R163"/>
      <c r="S163"/>
    </row>
    <row r="164" spans="2:21" ht="12.75" customHeight="1">
      <c r="B164" s="39" t="s">
        <v>145</v>
      </c>
      <c r="C164" s="40">
        <v>18627866</v>
      </c>
      <c r="D164" s="41">
        <v>99.6</v>
      </c>
      <c r="E164" s="40">
        <v>0</v>
      </c>
      <c r="F164" s="41">
        <v>0</v>
      </c>
      <c r="G164" s="40">
        <v>0</v>
      </c>
      <c r="H164" s="41">
        <v>0</v>
      </c>
      <c r="I164" s="40">
        <v>84038</v>
      </c>
      <c r="J164" s="41">
        <v>0.4</v>
      </c>
      <c r="K164" s="40">
        <v>18711904</v>
      </c>
      <c r="L164" s="41">
        <v>1.1</v>
      </c>
      <c r="M164" s="100"/>
      <c r="N164" s="100"/>
      <c r="O164" s="100"/>
      <c r="P164" s="4"/>
      <c r="Q164" s="4"/>
      <c r="R164"/>
      <c r="S164"/>
      <c r="T164" s="4"/>
      <c r="U164" s="4"/>
    </row>
    <row r="165" spans="2:21" ht="12.75" customHeight="1">
      <c r="B165" s="39" t="s">
        <v>146</v>
      </c>
      <c r="C165" s="40">
        <v>28576893</v>
      </c>
      <c r="D165" s="41">
        <v>18.5</v>
      </c>
      <c r="E165" s="40">
        <v>917919</v>
      </c>
      <c r="F165" s="41">
        <v>0.6</v>
      </c>
      <c r="G165" s="40">
        <v>118599103</v>
      </c>
      <c r="H165" s="41">
        <v>76.8</v>
      </c>
      <c r="I165" s="40">
        <v>6411011</v>
      </c>
      <c r="J165" s="41">
        <v>4.1</v>
      </c>
      <c r="K165" s="40">
        <v>154504926</v>
      </c>
      <c r="L165" s="41">
        <v>9.3</v>
      </c>
      <c r="M165" s="100"/>
      <c r="N165" s="100"/>
      <c r="O165" s="100"/>
      <c r="P165" s="4"/>
      <c r="Q165" s="4"/>
      <c r="R165"/>
      <c r="S165"/>
      <c r="T165" s="4"/>
      <c r="U165" s="4"/>
    </row>
    <row r="166" spans="2:21" ht="12.75" customHeight="1">
      <c r="B166" s="39" t="s">
        <v>147</v>
      </c>
      <c r="C166" s="40">
        <v>5097466</v>
      </c>
      <c r="D166" s="41">
        <v>17.3</v>
      </c>
      <c r="E166" s="40">
        <v>1641869</v>
      </c>
      <c r="F166" s="41">
        <v>5.6</v>
      </c>
      <c r="G166" s="40">
        <v>1626481</v>
      </c>
      <c r="H166" s="41">
        <v>5.5</v>
      </c>
      <c r="I166" s="40">
        <v>21112645</v>
      </c>
      <c r="J166" s="41">
        <v>71.6</v>
      </c>
      <c r="K166" s="40">
        <v>29478461</v>
      </c>
      <c r="L166" s="41">
        <v>1.8</v>
      </c>
      <c r="M166" s="100"/>
      <c r="N166" s="100"/>
      <c r="O166" s="100"/>
      <c r="P166" s="4"/>
      <c r="Q166" s="4"/>
      <c r="R166"/>
      <c r="S166"/>
      <c r="T166" s="4"/>
      <c r="U166" s="4"/>
    </row>
    <row r="167" spans="2:21" ht="12.75" customHeight="1">
      <c r="B167" s="39" t="s">
        <v>148</v>
      </c>
      <c r="C167" s="40">
        <v>1917776</v>
      </c>
      <c r="D167" s="41">
        <v>100</v>
      </c>
      <c r="E167" s="40">
        <v>0</v>
      </c>
      <c r="F167" s="41">
        <v>0</v>
      </c>
      <c r="G167" s="40">
        <v>0</v>
      </c>
      <c r="H167" s="41">
        <v>0</v>
      </c>
      <c r="I167" s="40">
        <v>0</v>
      </c>
      <c r="J167" s="41">
        <v>0</v>
      </c>
      <c r="K167" s="40">
        <v>1917776</v>
      </c>
      <c r="L167" s="41">
        <v>0.1</v>
      </c>
      <c r="M167" s="100"/>
      <c r="N167" s="100"/>
      <c r="O167" s="100"/>
      <c r="P167" s="4"/>
      <c r="Q167" s="4"/>
      <c r="R167"/>
      <c r="S167"/>
      <c r="T167" s="4"/>
      <c r="U167" s="4"/>
    </row>
    <row r="168" spans="2:21" ht="12.75" customHeight="1">
      <c r="B168" s="39" t="s">
        <v>149</v>
      </c>
      <c r="C168" s="40">
        <v>0</v>
      </c>
      <c r="D168" s="41">
        <v>0</v>
      </c>
      <c r="E168" s="40">
        <v>0</v>
      </c>
      <c r="F168" s="41">
        <v>0</v>
      </c>
      <c r="G168" s="40">
        <v>0</v>
      </c>
      <c r="H168" s="41">
        <v>0</v>
      </c>
      <c r="I168" s="40">
        <v>0</v>
      </c>
      <c r="J168" s="41">
        <v>0</v>
      </c>
      <c r="K168" s="40">
        <v>0</v>
      </c>
      <c r="L168" s="41">
        <v>0</v>
      </c>
      <c r="M168" s="100"/>
      <c r="N168" s="100"/>
      <c r="O168" s="100"/>
      <c r="P168" s="4"/>
      <c r="Q168" s="4"/>
      <c r="R168"/>
      <c r="S168"/>
      <c r="T168" s="4"/>
      <c r="U168" s="4"/>
    </row>
    <row r="169" spans="2:21" ht="12.75" customHeight="1">
      <c r="B169" s="39" t="s">
        <v>150</v>
      </c>
      <c r="C169" s="40">
        <v>0</v>
      </c>
      <c r="D169" s="41">
        <v>0</v>
      </c>
      <c r="E169" s="40">
        <v>0</v>
      </c>
      <c r="F169" s="41">
        <v>0</v>
      </c>
      <c r="G169" s="40">
        <v>0</v>
      </c>
      <c r="H169" s="41">
        <v>0</v>
      </c>
      <c r="I169" s="40">
        <v>0</v>
      </c>
      <c r="J169" s="41">
        <v>0</v>
      </c>
      <c r="K169" s="40">
        <v>0</v>
      </c>
      <c r="L169" s="41">
        <v>0</v>
      </c>
      <c r="M169" s="100"/>
      <c r="N169" s="100"/>
      <c r="O169" s="100"/>
      <c r="P169" s="4"/>
      <c r="Q169" s="4"/>
      <c r="R169"/>
      <c r="S169"/>
      <c r="T169" s="4"/>
      <c r="U169" s="4"/>
    </row>
    <row r="170" spans="2:21" ht="12.75" customHeight="1">
      <c r="B170" s="39" t="s">
        <v>151</v>
      </c>
      <c r="C170" s="40">
        <v>613210359</v>
      </c>
      <c r="D170" s="41">
        <v>44</v>
      </c>
      <c r="E170" s="40">
        <v>71898547</v>
      </c>
      <c r="F170" s="41">
        <v>5.2</v>
      </c>
      <c r="G170" s="40">
        <v>178082033</v>
      </c>
      <c r="H170" s="41">
        <v>12.8</v>
      </c>
      <c r="I170" s="40">
        <v>531538245</v>
      </c>
      <c r="J170" s="41">
        <v>38.1</v>
      </c>
      <c r="K170" s="40">
        <v>1394729184</v>
      </c>
      <c r="L170" s="41">
        <v>83.8</v>
      </c>
      <c r="M170" s="100"/>
      <c r="N170" s="100"/>
      <c r="O170" s="100"/>
      <c r="P170" s="4"/>
      <c r="Q170" s="4"/>
      <c r="R170"/>
      <c r="S170"/>
      <c r="T170" s="4"/>
      <c r="U170" s="4"/>
    </row>
    <row r="171" spans="2:21" ht="12.75" customHeight="1">
      <c r="B171" s="39" t="s">
        <v>152</v>
      </c>
      <c r="C171" s="40">
        <v>6988950</v>
      </c>
      <c r="D171" s="41">
        <v>30</v>
      </c>
      <c r="E171" s="40">
        <v>0</v>
      </c>
      <c r="F171" s="41">
        <v>0</v>
      </c>
      <c r="G171" s="40">
        <v>2700529</v>
      </c>
      <c r="H171" s="41">
        <v>11.6</v>
      </c>
      <c r="I171" s="40">
        <v>13637438</v>
      </c>
      <c r="J171" s="41">
        <v>58.5</v>
      </c>
      <c r="K171" s="40">
        <v>23326917</v>
      </c>
      <c r="L171" s="41">
        <v>1.4</v>
      </c>
      <c r="M171" s="100"/>
      <c r="N171" s="100"/>
      <c r="O171" s="100"/>
      <c r="P171" s="4"/>
      <c r="Q171" s="4"/>
      <c r="R171"/>
      <c r="S171"/>
      <c r="T171" s="4"/>
      <c r="U171" s="4"/>
    </row>
    <row r="172" spans="2:21" ht="12.75" customHeight="1">
      <c r="B172" s="39" t="s">
        <v>89</v>
      </c>
      <c r="C172" s="40">
        <v>27408329</v>
      </c>
      <c r="D172" s="41">
        <v>65.8</v>
      </c>
      <c r="E172" s="40">
        <v>221328</v>
      </c>
      <c r="F172" s="41">
        <v>0.5</v>
      </c>
      <c r="G172" s="40">
        <v>1194666</v>
      </c>
      <c r="H172" s="41">
        <v>2.9</v>
      </c>
      <c r="I172" s="40">
        <v>12833954</v>
      </c>
      <c r="J172" s="41">
        <v>30.8</v>
      </c>
      <c r="K172" s="40">
        <v>41658277</v>
      </c>
      <c r="L172" s="41">
        <v>2.5</v>
      </c>
      <c r="M172" s="100"/>
      <c r="N172" s="100"/>
      <c r="O172" s="100"/>
      <c r="P172" s="4"/>
      <c r="Q172" s="4"/>
      <c r="R172"/>
      <c r="S172"/>
      <c r="T172" s="4"/>
      <c r="U172" s="4"/>
    </row>
    <row r="173" spans="2:21" ht="4.5" customHeight="1">
      <c r="B173" s="49"/>
      <c r="C173" s="50"/>
      <c r="D173" s="51"/>
      <c r="E173" s="50"/>
      <c r="F173" s="51"/>
      <c r="G173" s="50"/>
      <c r="H173" s="51"/>
      <c r="I173" s="50"/>
      <c r="J173" s="51"/>
      <c r="K173" s="50"/>
      <c r="L173" s="51"/>
      <c r="M173" s="100"/>
      <c r="N173" s="100"/>
      <c r="O173" s="100"/>
      <c r="P173" s="4"/>
      <c r="Q173" s="4"/>
      <c r="R173"/>
      <c r="S173"/>
      <c r="T173" s="4"/>
      <c r="U173" s="4"/>
    </row>
    <row r="174" spans="2:19" s="34" customFormat="1" ht="15.75" customHeight="1">
      <c r="B174" s="52" t="s">
        <v>123</v>
      </c>
      <c r="C174" s="53">
        <v>701827639</v>
      </c>
      <c r="D174" s="102">
        <v>42.2</v>
      </c>
      <c r="E174" s="53">
        <v>74679663</v>
      </c>
      <c r="F174" s="102">
        <v>4.5</v>
      </c>
      <c r="G174" s="53">
        <v>302202812</v>
      </c>
      <c r="H174" s="102">
        <v>18.2</v>
      </c>
      <c r="I174" s="53">
        <v>585617331</v>
      </c>
      <c r="J174" s="102">
        <v>35.2</v>
      </c>
      <c r="K174" s="53">
        <v>1664327445</v>
      </c>
      <c r="L174" s="102">
        <v>100</v>
      </c>
      <c r="M174" s="100"/>
      <c r="N174" s="100"/>
      <c r="O174" s="100"/>
      <c r="R174"/>
      <c r="S174"/>
    </row>
    <row r="176" spans="2:21" s="34" customFormat="1" ht="15">
      <c r="B176" s="108" t="s">
        <v>156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T176"/>
      <c r="U176"/>
    </row>
    <row r="177" spans="2:21" ht="13.5">
      <c r="B177" s="109" t="s">
        <v>157</v>
      </c>
      <c r="C177" s="110"/>
      <c r="D177" s="110"/>
      <c r="E177" s="110"/>
      <c r="F177" s="110"/>
      <c r="G177" s="110"/>
      <c r="H177" s="110"/>
      <c r="I177" s="100"/>
      <c r="J177" s="100"/>
      <c r="K177" s="100"/>
      <c r="L177" s="100"/>
      <c r="M177" s="100"/>
      <c r="N177" s="100"/>
      <c r="O177" s="100"/>
      <c r="P177" s="4"/>
      <c r="Q177" s="4"/>
      <c r="R177"/>
      <c r="S177"/>
      <c r="T177" s="4"/>
      <c r="U177" s="4"/>
    </row>
    <row r="178" spans="2:21" ht="13.5">
      <c r="B178" s="111" t="s">
        <v>158</v>
      </c>
      <c r="C178" s="112"/>
      <c r="D178" s="112"/>
      <c r="E178" s="112"/>
      <c r="F178" s="112"/>
      <c r="G178" s="112"/>
      <c r="H178" s="112"/>
      <c r="I178" s="100"/>
      <c r="J178" s="100"/>
      <c r="K178" s="100"/>
      <c r="L178" s="100"/>
      <c r="M178" s="100"/>
      <c r="N178" s="100"/>
      <c r="O178" s="100"/>
      <c r="P178" s="4"/>
      <c r="Q178" s="4"/>
      <c r="R178"/>
      <c r="S178"/>
      <c r="T178" s="4"/>
      <c r="U178" s="4"/>
    </row>
    <row r="179" spans="2:17" ht="13.5">
      <c r="B179" s="107"/>
      <c r="C179" s="113"/>
      <c r="D179" s="113"/>
      <c r="E179" s="113"/>
      <c r="F179" s="113"/>
      <c r="G179" s="113"/>
      <c r="H179" s="114"/>
      <c r="I179" s="114"/>
      <c r="J179" s="115"/>
      <c r="K179" s="100"/>
      <c r="L179" s="100"/>
      <c r="M179" s="100"/>
      <c r="N179" s="100"/>
      <c r="O179" s="100"/>
      <c r="P179" s="100"/>
      <c r="Q179" s="100"/>
    </row>
    <row r="180" ht="13.5">
      <c r="B180" s="107" t="s">
        <v>153</v>
      </c>
    </row>
    <row r="181" ht="13.5">
      <c r="B181" s="107"/>
    </row>
    <row r="182" ht="13.5">
      <c r="B182" s="107" t="s">
        <v>154</v>
      </c>
    </row>
    <row r="183" ht="13.5">
      <c r="B183" s="107"/>
    </row>
    <row r="184" ht="13.5">
      <c r="B184" s="107"/>
    </row>
    <row r="185" ht="36.75" customHeight="1"/>
  </sheetData>
  <sheetProtection/>
  <mergeCells count="44">
    <mergeCell ref="C177:E177"/>
    <mergeCell ref="F177:H177"/>
    <mergeCell ref="C178:E178"/>
    <mergeCell ref="F178:H178"/>
    <mergeCell ref="M97:N97"/>
    <mergeCell ref="O97:P97"/>
    <mergeCell ref="C139:D139"/>
    <mergeCell ref="M139:N139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48.7109375" style="6" customWidth="1"/>
    <col min="3" max="17" width="12.28125" style="6" customWidth="1"/>
    <col min="18" max="18" width="2.7109375" style="4" customWidth="1"/>
    <col min="19" max="19" width="12.28125" style="4" customWidth="1"/>
    <col min="20" max="21" width="12.421875" style="0" customWidth="1"/>
    <col min="22" max="16384" width="9.140625" style="4" customWidth="1"/>
  </cols>
  <sheetData>
    <row r="2" spans="2:21" s="3" customFormat="1" ht="18">
      <c r="B2" s="1" t="s">
        <v>164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/>
      <c r="U2"/>
    </row>
    <row r="3" spans="2:21" s="3" customFormat="1" ht="18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/>
      <c r="U3"/>
    </row>
    <row r="4" spans="2:19" ht="15.75" customHeight="1">
      <c r="B4" s="4"/>
      <c r="C4" s="5"/>
      <c r="R4" s="6"/>
      <c r="S4" s="6"/>
    </row>
    <row r="5" spans="2:17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P5" s="7"/>
      <c r="Q5" s="7"/>
    </row>
    <row r="6" spans="2:17" ht="15" customHeight="1">
      <c r="B6" s="8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7"/>
      <c r="Q6" s="7"/>
    </row>
    <row r="7" spans="2:17" ht="15" customHeight="1">
      <c r="B7" s="9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3" t="s">
        <v>4</v>
      </c>
      <c r="P7" s="14"/>
      <c r="Q7" s="15" t="s">
        <v>5</v>
      </c>
    </row>
    <row r="8" spans="2:17" ht="15" customHeight="1">
      <c r="B8" s="16"/>
      <c r="C8" s="17" t="s">
        <v>6</v>
      </c>
      <c r="D8" s="18"/>
      <c r="E8" s="19" t="s">
        <v>7</v>
      </c>
      <c r="F8" s="18"/>
      <c r="G8" s="19" t="s">
        <v>8</v>
      </c>
      <c r="H8" s="18"/>
      <c r="I8" s="19" t="s">
        <v>9</v>
      </c>
      <c r="J8" s="18"/>
      <c r="K8" s="19" t="s">
        <v>10</v>
      </c>
      <c r="L8" s="18"/>
      <c r="M8" s="19" t="s">
        <v>11</v>
      </c>
      <c r="N8" s="18"/>
      <c r="O8" s="19" t="s">
        <v>10</v>
      </c>
      <c r="P8" s="18"/>
      <c r="Q8" s="20"/>
    </row>
    <row r="9" spans="2:17" ht="54.75" customHeight="1">
      <c r="B9" s="21" t="s">
        <v>12</v>
      </c>
      <c r="C9" s="22" t="s">
        <v>13</v>
      </c>
      <c r="D9" s="22" t="s">
        <v>14</v>
      </c>
      <c r="E9" s="23" t="s">
        <v>15</v>
      </c>
      <c r="F9" s="24" t="s">
        <v>16</v>
      </c>
      <c r="G9" s="23" t="s">
        <v>15</v>
      </c>
      <c r="H9" s="24" t="s">
        <v>17</v>
      </c>
      <c r="I9" s="23" t="s">
        <v>15</v>
      </c>
      <c r="J9" s="24" t="s">
        <v>18</v>
      </c>
      <c r="K9" s="23" t="s">
        <v>15</v>
      </c>
      <c r="L9" s="24" t="s">
        <v>19</v>
      </c>
      <c r="M9" s="23" t="s">
        <v>15</v>
      </c>
      <c r="N9" s="24" t="s">
        <v>20</v>
      </c>
      <c r="O9" s="23" t="s">
        <v>15</v>
      </c>
      <c r="P9" s="24" t="s">
        <v>20</v>
      </c>
      <c r="Q9" s="25"/>
    </row>
    <row r="10" spans="2:17" ht="4.5" customHeight="1">
      <c r="B10" s="26"/>
      <c r="C10" s="27"/>
      <c r="D10" s="27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9"/>
      <c r="P10" s="30"/>
      <c r="Q10" s="30"/>
    </row>
    <row r="11" spans="2:21" s="34" customFormat="1" ht="15.75" customHeight="1">
      <c r="B11" s="31" t="s">
        <v>21</v>
      </c>
      <c r="C11" s="32"/>
      <c r="D11" s="32"/>
      <c r="E11" s="32"/>
      <c r="F11" s="33"/>
      <c r="G11" s="32"/>
      <c r="H11" s="33"/>
      <c r="I11" s="32"/>
      <c r="J11" s="33"/>
      <c r="K11" s="32"/>
      <c r="L11" s="33"/>
      <c r="M11" s="32"/>
      <c r="N11" s="33"/>
      <c r="O11" s="32"/>
      <c r="P11" s="33"/>
      <c r="Q11" s="33"/>
      <c r="T11"/>
      <c r="U11"/>
    </row>
    <row r="12" spans="2:21" s="38" customFormat="1" ht="15.75" customHeight="1">
      <c r="B12" s="35" t="s">
        <v>22</v>
      </c>
      <c r="C12" s="36">
        <v>18592110103</v>
      </c>
      <c r="D12" s="36">
        <v>19624710626</v>
      </c>
      <c r="E12" s="36">
        <v>5390899368</v>
      </c>
      <c r="F12" s="37">
        <v>29</v>
      </c>
      <c r="G12" s="36">
        <v>3934619477</v>
      </c>
      <c r="H12" s="37">
        <v>21.2</v>
      </c>
      <c r="I12" s="36">
        <v>4783366231</v>
      </c>
      <c r="J12" s="37">
        <v>24.4</v>
      </c>
      <c r="K12" s="36">
        <v>2743201020</v>
      </c>
      <c r="L12" s="37">
        <v>14</v>
      </c>
      <c r="M12" s="36">
        <v>16852086096</v>
      </c>
      <c r="N12" s="37">
        <v>85.9</v>
      </c>
      <c r="O12" s="36">
        <v>2804720379</v>
      </c>
      <c r="P12" s="37">
        <v>86.3</v>
      </c>
      <c r="Q12" s="37">
        <v>-2.2</v>
      </c>
      <c r="T12"/>
      <c r="U12"/>
    </row>
    <row r="13" spans="2:21" s="42" customFormat="1" ht="12.75" customHeight="1">
      <c r="B13" s="39" t="s">
        <v>23</v>
      </c>
      <c r="C13" s="40">
        <v>2998619624</v>
      </c>
      <c r="D13" s="40">
        <v>3055216305</v>
      </c>
      <c r="E13" s="40">
        <v>741269119</v>
      </c>
      <c r="F13" s="41">
        <v>24.7</v>
      </c>
      <c r="G13" s="40">
        <v>734044659</v>
      </c>
      <c r="H13" s="41">
        <v>24.5</v>
      </c>
      <c r="I13" s="40">
        <v>665222055</v>
      </c>
      <c r="J13" s="41">
        <v>21.8</v>
      </c>
      <c r="K13" s="40">
        <v>727489271</v>
      </c>
      <c r="L13" s="41">
        <v>23.8</v>
      </c>
      <c r="M13" s="40">
        <v>2868025104</v>
      </c>
      <c r="N13" s="41">
        <v>93.9</v>
      </c>
      <c r="O13" s="40">
        <v>601688654</v>
      </c>
      <c r="P13" s="41">
        <v>94</v>
      </c>
      <c r="Q13" s="41">
        <v>20.9</v>
      </c>
      <c r="T13" s="43"/>
      <c r="U13" s="43"/>
    </row>
    <row r="14" spans="2:21" s="42" customFormat="1" ht="12.75" customHeight="1">
      <c r="B14" s="39"/>
      <c r="C14" s="40">
        <v>0</v>
      </c>
      <c r="D14" s="40">
        <v>0</v>
      </c>
      <c r="E14" s="40">
        <v>0</v>
      </c>
      <c r="F14" s="41">
        <v>0</v>
      </c>
      <c r="G14" s="40">
        <v>0</v>
      </c>
      <c r="H14" s="41">
        <v>0</v>
      </c>
      <c r="I14" s="40">
        <v>0</v>
      </c>
      <c r="J14" s="41">
        <v>0</v>
      </c>
      <c r="K14" s="40">
        <v>0</v>
      </c>
      <c r="L14" s="41">
        <v>0</v>
      </c>
      <c r="M14" s="40">
        <v>0</v>
      </c>
      <c r="N14" s="41">
        <v>0</v>
      </c>
      <c r="O14" s="40">
        <v>0</v>
      </c>
      <c r="P14" s="41">
        <v>0</v>
      </c>
      <c r="Q14" s="41">
        <v>0</v>
      </c>
      <c r="T14" s="43"/>
      <c r="U14" s="43"/>
    </row>
    <row r="15" spans="2:21" s="42" customFormat="1" ht="12.75" customHeight="1">
      <c r="B15" s="39" t="s">
        <v>24</v>
      </c>
      <c r="C15" s="40">
        <v>4830496905</v>
      </c>
      <c r="D15" s="40">
        <v>4953059155</v>
      </c>
      <c r="E15" s="40">
        <v>1138306660</v>
      </c>
      <c r="F15" s="41">
        <v>23.6</v>
      </c>
      <c r="G15" s="40">
        <v>1051898168</v>
      </c>
      <c r="H15" s="41">
        <v>21.8</v>
      </c>
      <c r="I15" s="40">
        <v>1074752382</v>
      </c>
      <c r="J15" s="41">
        <v>21.7</v>
      </c>
      <c r="K15" s="40">
        <v>885548150</v>
      </c>
      <c r="L15" s="41">
        <v>17.9</v>
      </c>
      <c r="M15" s="40">
        <v>4150505360</v>
      </c>
      <c r="N15" s="41">
        <v>83.8</v>
      </c>
      <c r="O15" s="40">
        <v>902029196</v>
      </c>
      <c r="P15" s="41">
        <v>84.3</v>
      </c>
      <c r="Q15" s="41">
        <v>-1.8</v>
      </c>
      <c r="T15" s="43"/>
      <c r="U15" s="43"/>
    </row>
    <row r="16" spans="2:21" s="42" customFormat="1" ht="12.75" customHeight="1">
      <c r="B16" s="39" t="s">
        <v>25</v>
      </c>
      <c r="C16" s="40">
        <v>1750005583</v>
      </c>
      <c r="D16" s="40">
        <v>1913619518</v>
      </c>
      <c r="E16" s="40">
        <v>407048463</v>
      </c>
      <c r="F16" s="41">
        <v>23.3</v>
      </c>
      <c r="G16" s="40">
        <v>431517432</v>
      </c>
      <c r="H16" s="41">
        <v>24.7</v>
      </c>
      <c r="I16" s="40">
        <v>463805481</v>
      </c>
      <c r="J16" s="41">
        <v>24.2</v>
      </c>
      <c r="K16" s="40">
        <v>368702737</v>
      </c>
      <c r="L16" s="41">
        <v>19.3</v>
      </c>
      <c r="M16" s="40">
        <v>1671074113</v>
      </c>
      <c r="N16" s="41">
        <v>87.3</v>
      </c>
      <c r="O16" s="40">
        <v>333235160</v>
      </c>
      <c r="P16" s="41">
        <v>85.7</v>
      </c>
      <c r="Q16" s="41">
        <v>10.6</v>
      </c>
      <c r="T16" s="43"/>
      <c r="U16" s="43"/>
    </row>
    <row r="17" spans="2:21" s="42" customFormat="1" ht="12.75" customHeight="1">
      <c r="B17" s="39" t="s">
        <v>26</v>
      </c>
      <c r="C17" s="40">
        <v>551976759</v>
      </c>
      <c r="D17" s="40">
        <v>605241229</v>
      </c>
      <c r="E17" s="40">
        <v>171151796</v>
      </c>
      <c r="F17" s="41">
        <v>31</v>
      </c>
      <c r="G17" s="40">
        <v>146700866</v>
      </c>
      <c r="H17" s="41">
        <v>26.6</v>
      </c>
      <c r="I17" s="40">
        <v>93962671</v>
      </c>
      <c r="J17" s="41">
        <v>15.5</v>
      </c>
      <c r="K17" s="40">
        <v>121937586</v>
      </c>
      <c r="L17" s="41">
        <v>20.1</v>
      </c>
      <c r="M17" s="40">
        <v>533752919</v>
      </c>
      <c r="N17" s="41">
        <v>88.2</v>
      </c>
      <c r="O17" s="40">
        <v>150213411</v>
      </c>
      <c r="P17" s="41">
        <v>105.2</v>
      </c>
      <c r="Q17" s="41">
        <v>-18.8</v>
      </c>
      <c r="T17" s="43"/>
      <c r="U17" s="43"/>
    </row>
    <row r="18" spans="2:21" s="42" customFormat="1" ht="12.75" customHeight="1">
      <c r="B18" s="39" t="s">
        <v>27</v>
      </c>
      <c r="C18" s="40">
        <v>654950245</v>
      </c>
      <c r="D18" s="40">
        <v>687385469</v>
      </c>
      <c r="E18" s="40">
        <v>157062680</v>
      </c>
      <c r="F18" s="41">
        <v>24</v>
      </c>
      <c r="G18" s="40">
        <v>157267343</v>
      </c>
      <c r="H18" s="41">
        <v>24</v>
      </c>
      <c r="I18" s="40">
        <v>158619580</v>
      </c>
      <c r="J18" s="41">
        <v>23.1</v>
      </c>
      <c r="K18" s="40">
        <v>148044799</v>
      </c>
      <c r="L18" s="41">
        <v>21.5</v>
      </c>
      <c r="M18" s="40">
        <v>620994402</v>
      </c>
      <c r="N18" s="41">
        <v>90.3</v>
      </c>
      <c r="O18" s="40">
        <v>139255210</v>
      </c>
      <c r="P18" s="41">
        <v>96.3</v>
      </c>
      <c r="Q18" s="41">
        <v>6.3</v>
      </c>
      <c r="T18" s="43"/>
      <c r="U18" s="43"/>
    </row>
    <row r="19" spans="2:21" s="42" customFormat="1" ht="12.75" customHeight="1">
      <c r="B19" s="39"/>
      <c r="C19" s="40">
        <v>0</v>
      </c>
      <c r="D19" s="40">
        <v>0</v>
      </c>
      <c r="E19" s="40">
        <v>0</v>
      </c>
      <c r="F19" s="41">
        <v>0</v>
      </c>
      <c r="G19" s="40">
        <v>0</v>
      </c>
      <c r="H19" s="41">
        <v>0</v>
      </c>
      <c r="I19" s="40">
        <v>0</v>
      </c>
      <c r="J19" s="41">
        <v>0</v>
      </c>
      <c r="K19" s="40">
        <v>0</v>
      </c>
      <c r="L19" s="41">
        <v>0</v>
      </c>
      <c r="M19" s="40">
        <v>0</v>
      </c>
      <c r="N19" s="41">
        <v>0</v>
      </c>
      <c r="O19" s="40">
        <v>0</v>
      </c>
      <c r="P19" s="41">
        <v>0</v>
      </c>
      <c r="Q19" s="41">
        <v>0</v>
      </c>
      <c r="T19" s="43"/>
      <c r="U19" s="43"/>
    </row>
    <row r="20" spans="2:21" s="42" customFormat="1" ht="12.75" customHeight="1">
      <c r="B20" s="39" t="s">
        <v>28</v>
      </c>
      <c r="C20" s="40">
        <v>44168852</v>
      </c>
      <c r="D20" s="40">
        <v>47136809</v>
      </c>
      <c r="E20" s="40">
        <v>8600391</v>
      </c>
      <c r="F20" s="41">
        <v>19.5</v>
      </c>
      <c r="G20" s="40">
        <v>9437233</v>
      </c>
      <c r="H20" s="41">
        <v>21.4</v>
      </c>
      <c r="I20" s="40">
        <v>7382001</v>
      </c>
      <c r="J20" s="41">
        <v>15.7</v>
      </c>
      <c r="K20" s="40">
        <v>8005996</v>
      </c>
      <c r="L20" s="41">
        <v>17</v>
      </c>
      <c r="M20" s="40">
        <v>33425621</v>
      </c>
      <c r="N20" s="41">
        <v>70.9</v>
      </c>
      <c r="O20" s="40">
        <v>4398362</v>
      </c>
      <c r="P20" s="41">
        <v>57.8</v>
      </c>
      <c r="Q20" s="41">
        <v>82</v>
      </c>
      <c r="T20" s="43"/>
      <c r="U20" s="43"/>
    </row>
    <row r="21" spans="2:21" s="42" customFormat="1" ht="12.75" customHeight="1">
      <c r="B21" s="39" t="s">
        <v>29</v>
      </c>
      <c r="C21" s="40">
        <v>178929797</v>
      </c>
      <c r="D21" s="40">
        <v>218190754</v>
      </c>
      <c r="E21" s="40">
        <v>40012248</v>
      </c>
      <c r="F21" s="41">
        <v>22.4</v>
      </c>
      <c r="G21" s="40">
        <v>36429767</v>
      </c>
      <c r="H21" s="41">
        <v>20.4</v>
      </c>
      <c r="I21" s="40">
        <v>37064156</v>
      </c>
      <c r="J21" s="41">
        <v>17</v>
      </c>
      <c r="K21" s="40">
        <v>18431400</v>
      </c>
      <c r="L21" s="41">
        <v>8.4</v>
      </c>
      <c r="M21" s="40">
        <v>131937571</v>
      </c>
      <c r="N21" s="41">
        <v>60.5</v>
      </c>
      <c r="O21" s="40">
        <v>73175796</v>
      </c>
      <c r="P21" s="41">
        <v>128.9</v>
      </c>
      <c r="Q21" s="41">
        <v>-74.8</v>
      </c>
      <c r="T21" s="43"/>
      <c r="U21" s="43"/>
    </row>
    <row r="22" spans="2:21" s="42" customFormat="1" ht="12.75" customHeight="1">
      <c r="B22" s="39" t="s">
        <v>30</v>
      </c>
      <c r="C22" s="40">
        <v>893023143</v>
      </c>
      <c r="D22" s="40">
        <v>1006319585</v>
      </c>
      <c r="E22" s="40">
        <v>203911064</v>
      </c>
      <c r="F22" s="41">
        <v>22.8</v>
      </c>
      <c r="G22" s="40">
        <v>227431328</v>
      </c>
      <c r="H22" s="41">
        <v>25.5</v>
      </c>
      <c r="I22" s="40">
        <v>188643782</v>
      </c>
      <c r="J22" s="41">
        <v>18.7</v>
      </c>
      <c r="K22" s="40">
        <v>171833176</v>
      </c>
      <c r="L22" s="41">
        <v>17.1</v>
      </c>
      <c r="M22" s="40">
        <v>791819350</v>
      </c>
      <c r="N22" s="41">
        <v>78.7</v>
      </c>
      <c r="O22" s="40">
        <v>221341716</v>
      </c>
      <c r="P22" s="41">
        <v>118.1</v>
      </c>
      <c r="Q22" s="41">
        <v>-22.4</v>
      </c>
      <c r="T22" s="43"/>
      <c r="U22" s="43"/>
    </row>
    <row r="23" spans="2:21" s="42" customFormat="1" ht="12.75" customHeight="1">
      <c r="B23" s="39" t="s">
        <v>31</v>
      </c>
      <c r="C23" s="40">
        <v>3828237</v>
      </c>
      <c r="D23" s="40">
        <v>3800865</v>
      </c>
      <c r="E23" s="40">
        <v>597343</v>
      </c>
      <c r="F23" s="41">
        <v>15.6</v>
      </c>
      <c r="G23" s="40">
        <v>623375</v>
      </c>
      <c r="H23" s="41">
        <v>16.3</v>
      </c>
      <c r="I23" s="40">
        <v>1623584</v>
      </c>
      <c r="J23" s="41">
        <v>42.7</v>
      </c>
      <c r="K23" s="40">
        <v>585578</v>
      </c>
      <c r="L23" s="41">
        <v>15.4</v>
      </c>
      <c r="M23" s="40">
        <v>3429880</v>
      </c>
      <c r="N23" s="41">
        <v>90.2</v>
      </c>
      <c r="O23" s="40">
        <v>1366882</v>
      </c>
      <c r="P23" s="41">
        <v>886.5</v>
      </c>
      <c r="Q23" s="41">
        <v>-57.2</v>
      </c>
      <c r="T23" s="43"/>
      <c r="U23" s="43"/>
    </row>
    <row r="24" spans="2:21" s="42" customFormat="1" ht="12.75" customHeight="1">
      <c r="B24" s="39" t="s">
        <v>32</v>
      </c>
      <c r="C24" s="40">
        <v>156763548</v>
      </c>
      <c r="D24" s="40">
        <v>172694662</v>
      </c>
      <c r="E24" s="40">
        <v>5253881</v>
      </c>
      <c r="F24" s="41">
        <v>3.4</v>
      </c>
      <c r="G24" s="40">
        <v>15509270</v>
      </c>
      <c r="H24" s="41">
        <v>9.9</v>
      </c>
      <c r="I24" s="40">
        <v>63390146</v>
      </c>
      <c r="J24" s="41">
        <v>36.7</v>
      </c>
      <c r="K24" s="40">
        <v>65535153</v>
      </c>
      <c r="L24" s="41">
        <v>37.9</v>
      </c>
      <c r="M24" s="40">
        <v>149688450</v>
      </c>
      <c r="N24" s="41">
        <v>86.7</v>
      </c>
      <c r="O24" s="40">
        <v>22815067</v>
      </c>
      <c r="P24" s="41">
        <v>29.2</v>
      </c>
      <c r="Q24" s="41">
        <v>187.2</v>
      </c>
      <c r="T24" s="43"/>
      <c r="U24" s="43"/>
    </row>
    <row r="25" spans="2:21" s="42" customFormat="1" ht="12.75" customHeight="1">
      <c r="B25" s="39" t="s">
        <v>33</v>
      </c>
      <c r="C25" s="40">
        <v>43023878</v>
      </c>
      <c r="D25" s="40">
        <v>59007426</v>
      </c>
      <c r="E25" s="40">
        <v>9764350</v>
      </c>
      <c r="F25" s="41">
        <v>22.7</v>
      </c>
      <c r="G25" s="40">
        <v>5506596</v>
      </c>
      <c r="H25" s="41">
        <v>12.8</v>
      </c>
      <c r="I25" s="40">
        <v>9498245</v>
      </c>
      <c r="J25" s="41">
        <v>16.1</v>
      </c>
      <c r="K25" s="40">
        <v>4403024</v>
      </c>
      <c r="L25" s="41">
        <v>7.5</v>
      </c>
      <c r="M25" s="40">
        <v>29172215</v>
      </c>
      <c r="N25" s="41">
        <v>49.4</v>
      </c>
      <c r="O25" s="40">
        <v>-115750217</v>
      </c>
      <c r="P25" s="41">
        <v>84.8</v>
      </c>
      <c r="Q25" s="41">
        <v>-103.8</v>
      </c>
      <c r="T25" s="43"/>
      <c r="U25" s="43"/>
    </row>
    <row r="26" spans="2:21" s="42" customFormat="1" ht="12.75" customHeight="1">
      <c r="B26" s="39" t="s">
        <v>34</v>
      </c>
      <c r="C26" s="40">
        <v>58089058</v>
      </c>
      <c r="D26" s="40">
        <v>254823332</v>
      </c>
      <c r="E26" s="40">
        <v>4876250</v>
      </c>
      <c r="F26" s="41">
        <v>8.4</v>
      </c>
      <c r="G26" s="40">
        <v>6494871</v>
      </c>
      <c r="H26" s="41">
        <v>11.2</v>
      </c>
      <c r="I26" s="40">
        <v>7892602</v>
      </c>
      <c r="J26" s="41">
        <v>3.1</v>
      </c>
      <c r="K26" s="40">
        <v>36950512</v>
      </c>
      <c r="L26" s="41">
        <v>14.5</v>
      </c>
      <c r="M26" s="40">
        <v>56214235</v>
      </c>
      <c r="N26" s="41">
        <v>22.1</v>
      </c>
      <c r="O26" s="40">
        <v>45672890</v>
      </c>
      <c r="P26" s="41">
        <v>24.5</v>
      </c>
      <c r="Q26" s="41">
        <v>-19.1</v>
      </c>
      <c r="T26" s="43"/>
      <c r="U26" s="43"/>
    </row>
    <row r="27" spans="2:21" s="42" customFormat="1" ht="12.75" customHeight="1">
      <c r="B27" s="39" t="s">
        <v>35</v>
      </c>
      <c r="C27" s="40">
        <v>5586527118</v>
      </c>
      <c r="D27" s="40">
        <v>5670770687</v>
      </c>
      <c r="E27" s="40">
        <v>2223963012</v>
      </c>
      <c r="F27" s="41">
        <v>39.8</v>
      </c>
      <c r="G27" s="40">
        <v>869732675</v>
      </c>
      <c r="H27" s="41">
        <v>15.6</v>
      </c>
      <c r="I27" s="40">
        <v>1788014840</v>
      </c>
      <c r="J27" s="41">
        <v>31.5</v>
      </c>
      <c r="K27" s="40">
        <v>126108467</v>
      </c>
      <c r="L27" s="41">
        <v>2.2</v>
      </c>
      <c r="M27" s="40">
        <v>5007818994</v>
      </c>
      <c r="N27" s="41">
        <v>88.3</v>
      </c>
      <c r="O27" s="40">
        <v>301566562</v>
      </c>
      <c r="P27" s="41">
        <v>77.7</v>
      </c>
      <c r="Q27" s="41">
        <v>-58.2</v>
      </c>
      <c r="T27" s="43"/>
      <c r="U27" s="43"/>
    </row>
    <row r="28" spans="2:21" s="42" customFormat="1" ht="12.75" customHeight="1">
      <c r="B28" s="39" t="s">
        <v>36</v>
      </c>
      <c r="C28" s="40">
        <v>806591373</v>
      </c>
      <c r="D28" s="40">
        <v>953706847</v>
      </c>
      <c r="E28" s="40">
        <v>274307200</v>
      </c>
      <c r="F28" s="41">
        <v>34</v>
      </c>
      <c r="G28" s="40">
        <v>238714821</v>
      </c>
      <c r="H28" s="41">
        <v>29.6</v>
      </c>
      <c r="I28" s="40">
        <v>217472352</v>
      </c>
      <c r="J28" s="41">
        <v>22.8</v>
      </c>
      <c r="K28" s="40">
        <v>52753259</v>
      </c>
      <c r="L28" s="41">
        <v>5.5</v>
      </c>
      <c r="M28" s="40">
        <v>783247632</v>
      </c>
      <c r="N28" s="41">
        <v>82.1</v>
      </c>
      <c r="O28" s="40">
        <v>95315126</v>
      </c>
      <c r="P28" s="41">
        <v>109.4</v>
      </c>
      <c r="Q28" s="41">
        <v>-44.7</v>
      </c>
      <c r="T28" s="43"/>
      <c r="U28" s="43"/>
    </row>
    <row r="29" spans="2:21" s="42" customFormat="1" ht="12.75" customHeight="1">
      <c r="B29" s="39" t="s">
        <v>37</v>
      </c>
      <c r="C29" s="40">
        <v>35115983</v>
      </c>
      <c r="D29" s="40">
        <v>23737983</v>
      </c>
      <c r="E29" s="40">
        <v>4774911</v>
      </c>
      <c r="F29" s="41">
        <v>13.6</v>
      </c>
      <c r="G29" s="40">
        <v>3311073</v>
      </c>
      <c r="H29" s="41">
        <v>9.4</v>
      </c>
      <c r="I29" s="40">
        <v>6022354</v>
      </c>
      <c r="J29" s="41">
        <v>25.4</v>
      </c>
      <c r="K29" s="40">
        <v>6871912</v>
      </c>
      <c r="L29" s="41">
        <v>28.9</v>
      </c>
      <c r="M29" s="40">
        <v>20980250</v>
      </c>
      <c r="N29" s="41">
        <v>88.4</v>
      </c>
      <c r="O29" s="40">
        <v>28396564</v>
      </c>
      <c r="P29" s="41">
        <v>149.3</v>
      </c>
      <c r="Q29" s="41">
        <v>-75.8</v>
      </c>
      <c r="T29" s="43"/>
      <c r="U29" s="43"/>
    </row>
    <row r="30" spans="2:21" s="34" customFormat="1" ht="4.5" customHeight="1">
      <c r="B30" s="31"/>
      <c r="C30" s="44"/>
      <c r="D30" s="44"/>
      <c r="E30" s="44"/>
      <c r="F30" s="33"/>
      <c r="G30" s="44"/>
      <c r="H30" s="33"/>
      <c r="I30" s="44"/>
      <c r="J30" s="33"/>
      <c r="K30" s="44"/>
      <c r="L30" s="33"/>
      <c r="M30" s="44"/>
      <c r="N30" s="33"/>
      <c r="O30" s="44"/>
      <c r="P30" s="33"/>
      <c r="Q30" s="33"/>
      <c r="T30"/>
      <c r="U30"/>
    </row>
    <row r="31" spans="2:21" s="45" customFormat="1" ht="15.75" customHeight="1">
      <c r="B31" s="35" t="s">
        <v>38</v>
      </c>
      <c r="C31" s="36">
        <v>20872813455</v>
      </c>
      <c r="D31" s="36">
        <v>21786750816</v>
      </c>
      <c r="E31" s="36">
        <v>3706690392</v>
      </c>
      <c r="F31" s="37">
        <v>17.8</v>
      </c>
      <c r="G31" s="36">
        <v>4026850769</v>
      </c>
      <c r="H31" s="37">
        <v>19.3</v>
      </c>
      <c r="I31" s="36">
        <v>4080766109</v>
      </c>
      <c r="J31" s="37">
        <v>18.7</v>
      </c>
      <c r="K31" s="36">
        <v>4280402475</v>
      </c>
      <c r="L31" s="37">
        <v>19.6</v>
      </c>
      <c r="M31" s="36">
        <v>16094709745</v>
      </c>
      <c r="N31" s="37">
        <v>73.9</v>
      </c>
      <c r="O31" s="36">
        <v>4870074961</v>
      </c>
      <c r="P31" s="37">
        <v>80.8</v>
      </c>
      <c r="Q31" s="37">
        <v>-12.1</v>
      </c>
      <c r="T31" s="46"/>
      <c r="U31" s="46"/>
    </row>
    <row r="32" spans="2:21" s="42" customFormat="1" ht="12.75" customHeight="1">
      <c r="B32" s="47" t="s">
        <v>39</v>
      </c>
      <c r="C32" s="40">
        <v>6298276576</v>
      </c>
      <c r="D32" s="40">
        <v>6405072005</v>
      </c>
      <c r="E32" s="40">
        <v>1024419128</v>
      </c>
      <c r="F32" s="41">
        <v>16.3</v>
      </c>
      <c r="G32" s="40">
        <v>1190003056</v>
      </c>
      <c r="H32" s="41">
        <v>18.9</v>
      </c>
      <c r="I32" s="40">
        <v>1309872455</v>
      </c>
      <c r="J32" s="41">
        <v>20.5</v>
      </c>
      <c r="K32" s="40">
        <v>1518218496</v>
      </c>
      <c r="L32" s="41">
        <v>23.7</v>
      </c>
      <c r="M32" s="40">
        <v>5042513135</v>
      </c>
      <c r="N32" s="41">
        <v>78.7</v>
      </c>
      <c r="O32" s="40">
        <v>1688082631</v>
      </c>
      <c r="P32" s="41">
        <v>89.5</v>
      </c>
      <c r="Q32" s="41">
        <v>-10.1</v>
      </c>
      <c r="T32" s="43"/>
      <c r="U32" s="43"/>
    </row>
    <row r="33" spans="2:21" s="42" customFormat="1" ht="12.75" customHeight="1">
      <c r="B33" s="47" t="s">
        <v>40</v>
      </c>
      <c r="C33" s="40">
        <v>398400966</v>
      </c>
      <c r="D33" s="40">
        <v>411911695</v>
      </c>
      <c r="E33" s="40">
        <v>59938986</v>
      </c>
      <c r="F33" s="41">
        <v>15</v>
      </c>
      <c r="G33" s="40">
        <v>74837803</v>
      </c>
      <c r="H33" s="41">
        <v>18.8</v>
      </c>
      <c r="I33" s="40">
        <v>77786060</v>
      </c>
      <c r="J33" s="41">
        <v>18.9</v>
      </c>
      <c r="K33" s="40">
        <v>113332997</v>
      </c>
      <c r="L33" s="41">
        <v>27.5</v>
      </c>
      <c r="M33" s="40">
        <v>325895846</v>
      </c>
      <c r="N33" s="41">
        <v>79.1</v>
      </c>
      <c r="O33" s="40">
        <v>125450296</v>
      </c>
      <c r="P33" s="41">
        <v>88.6</v>
      </c>
      <c r="Q33" s="41">
        <v>-9.7</v>
      </c>
      <c r="T33" s="43"/>
      <c r="U33" s="43"/>
    </row>
    <row r="34" spans="2:21" s="42" customFormat="1" ht="12.75" customHeight="1">
      <c r="B34" s="47" t="s">
        <v>41</v>
      </c>
      <c r="C34" s="40">
        <v>1641943416</v>
      </c>
      <c r="D34" s="40">
        <v>1789163812</v>
      </c>
      <c r="E34" s="40">
        <v>48682040</v>
      </c>
      <c r="F34" s="41">
        <v>3</v>
      </c>
      <c r="G34" s="40">
        <v>145992979</v>
      </c>
      <c r="H34" s="41">
        <v>8.9</v>
      </c>
      <c r="I34" s="40">
        <v>64724006</v>
      </c>
      <c r="J34" s="41">
        <v>3.6</v>
      </c>
      <c r="K34" s="40">
        <v>184013715</v>
      </c>
      <c r="L34" s="41">
        <v>10.3</v>
      </c>
      <c r="M34" s="40">
        <v>443412740</v>
      </c>
      <c r="N34" s="41">
        <v>24.8</v>
      </c>
      <c r="O34" s="40">
        <v>117509737</v>
      </c>
      <c r="P34" s="41">
        <v>13.5</v>
      </c>
      <c r="Q34" s="41">
        <v>56.6</v>
      </c>
      <c r="T34" s="43"/>
      <c r="U34" s="43"/>
    </row>
    <row r="35" spans="2:21" s="42" customFormat="1" ht="12.75" customHeight="1">
      <c r="B35" s="47" t="s">
        <v>42</v>
      </c>
      <c r="C35" s="40">
        <v>2055939035</v>
      </c>
      <c r="D35" s="40">
        <v>2252773017</v>
      </c>
      <c r="E35" s="40">
        <v>169872566</v>
      </c>
      <c r="F35" s="41">
        <v>8.3</v>
      </c>
      <c r="G35" s="40">
        <v>236447799</v>
      </c>
      <c r="H35" s="41">
        <v>11.5</v>
      </c>
      <c r="I35" s="40">
        <v>240099397</v>
      </c>
      <c r="J35" s="41">
        <v>10.7</v>
      </c>
      <c r="K35" s="40">
        <v>200051414</v>
      </c>
      <c r="L35" s="41">
        <v>8.9</v>
      </c>
      <c r="M35" s="40">
        <v>846471176</v>
      </c>
      <c r="N35" s="41">
        <v>37.6</v>
      </c>
      <c r="O35" s="40">
        <v>86261994</v>
      </c>
      <c r="P35" s="41">
        <v>11.7</v>
      </c>
      <c r="Q35" s="41">
        <v>131.9</v>
      </c>
      <c r="T35" s="43"/>
      <c r="U35" s="43"/>
    </row>
    <row r="36" spans="2:21" s="42" customFormat="1" ht="12.75" customHeight="1">
      <c r="B36" s="47" t="s">
        <v>43</v>
      </c>
      <c r="C36" s="40">
        <v>644172469</v>
      </c>
      <c r="D36" s="40">
        <v>700872766</v>
      </c>
      <c r="E36" s="40">
        <v>168579447</v>
      </c>
      <c r="F36" s="41">
        <v>26.2</v>
      </c>
      <c r="G36" s="40">
        <v>203623972</v>
      </c>
      <c r="H36" s="41">
        <v>31.6</v>
      </c>
      <c r="I36" s="40">
        <v>241005171</v>
      </c>
      <c r="J36" s="41">
        <v>34.4</v>
      </c>
      <c r="K36" s="40">
        <v>201015892</v>
      </c>
      <c r="L36" s="41">
        <v>28.7</v>
      </c>
      <c r="M36" s="40">
        <v>814224482</v>
      </c>
      <c r="N36" s="41">
        <v>116.2</v>
      </c>
      <c r="O36" s="40">
        <v>312902669</v>
      </c>
      <c r="P36" s="41">
        <v>323.2</v>
      </c>
      <c r="Q36" s="41">
        <v>-35.8</v>
      </c>
      <c r="T36" s="43"/>
      <c r="U36" s="43"/>
    </row>
    <row r="37" spans="2:21" s="42" customFormat="1" ht="12.75" customHeight="1">
      <c r="B37" s="47" t="s">
        <v>44</v>
      </c>
      <c r="C37" s="40">
        <v>5041143453</v>
      </c>
      <c r="D37" s="40">
        <v>4957763425</v>
      </c>
      <c r="E37" s="40">
        <v>1440248884</v>
      </c>
      <c r="F37" s="41">
        <v>28.6</v>
      </c>
      <c r="G37" s="40">
        <v>1053012094</v>
      </c>
      <c r="H37" s="41">
        <v>20.9</v>
      </c>
      <c r="I37" s="40">
        <v>1015893511</v>
      </c>
      <c r="J37" s="41">
        <v>20.5</v>
      </c>
      <c r="K37" s="40">
        <v>1074370866</v>
      </c>
      <c r="L37" s="41">
        <v>21.7</v>
      </c>
      <c r="M37" s="40">
        <v>4583525355</v>
      </c>
      <c r="N37" s="41">
        <v>92.5</v>
      </c>
      <c r="O37" s="40">
        <v>1288163006</v>
      </c>
      <c r="P37" s="41">
        <v>101.9</v>
      </c>
      <c r="Q37" s="41">
        <v>-16.6</v>
      </c>
      <c r="T37" s="43"/>
      <c r="U37" s="43"/>
    </row>
    <row r="38" spans="2:21" s="42" customFormat="1" ht="12.75" customHeight="1">
      <c r="B38" s="47" t="s">
        <v>45</v>
      </c>
      <c r="C38" s="40">
        <v>471516271</v>
      </c>
      <c r="D38" s="40">
        <v>453719627</v>
      </c>
      <c r="E38" s="40">
        <v>51692527</v>
      </c>
      <c r="F38" s="41">
        <v>11</v>
      </c>
      <c r="G38" s="40">
        <v>93011749</v>
      </c>
      <c r="H38" s="41">
        <v>19.7</v>
      </c>
      <c r="I38" s="40">
        <v>107868009</v>
      </c>
      <c r="J38" s="41">
        <v>23.8</v>
      </c>
      <c r="K38" s="40">
        <v>110997633</v>
      </c>
      <c r="L38" s="41">
        <v>24.5</v>
      </c>
      <c r="M38" s="40">
        <v>363569918</v>
      </c>
      <c r="N38" s="41">
        <v>80.1</v>
      </c>
      <c r="O38" s="40">
        <v>99460274</v>
      </c>
      <c r="P38" s="41">
        <v>78</v>
      </c>
      <c r="Q38" s="41">
        <v>11.6</v>
      </c>
      <c r="T38" s="43"/>
      <c r="U38" s="43"/>
    </row>
    <row r="39" spans="2:21" s="42" customFormat="1" ht="12.75" customHeight="1">
      <c r="B39" s="47" t="s">
        <v>46</v>
      </c>
      <c r="C39" s="40">
        <v>2372800121</v>
      </c>
      <c r="D39" s="40">
        <v>2493435570</v>
      </c>
      <c r="E39" s="40">
        <v>388300191</v>
      </c>
      <c r="F39" s="41">
        <v>16.4</v>
      </c>
      <c r="G39" s="40">
        <v>567971619</v>
      </c>
      <c r="H39" s="41">
        <v>23.9</v>
      </c>
      <c r="I39" s="40">
        <v>586497217</v>
      </c>
      <c r="J39" s="41">
        <v>23.5</v>
      </c>
      <c r="K39" s="40">
        <v>482892550</v>
      </c>
      <c r="L39" s="41">
        <v>19.4</v>
      </c>
      <c r="M39" s="40">
        <v>2025661577</v>
      </c>
      <c r="N39" s="41">
        <v>81.2</v>
      </c>
      <c r="O39" s="40">
        <v>766126109</v>
      </c>
      <c r="P39" s="41">
        <v>89.9</v>
      </c>
      <c r="Q39" s="41">
        <v>-37</v>
      </c>
      <c r="T39" s="43"/>
      <c r="U39" s="43"/>
    </row>
    <row r="40" spans="2:21" s="42" customFormat="1" ht="12.75" customHeight="1">
      <c r="B40" s="47" t="s">
        <v>35</v>
      </c>
      <c r="C40" s="40">
        <v>375147893</v>
      </c>
      <c r="D40" s="40">
        <v>413105004</v>
      </c>
      <c r="E40" s="40">
        <v>46098634</v>
      </c>
      <c r="F40" s="41">
        <v>12.3</v>
      </c>
      <c r="G40" s="40">
        <v>85800766</v>
      </c>
      <c r="H40" s="41">
        <v>22.9</v>
      </c>
      <c r="I40" s="40">
        <v>91120130</v>
      </c>
      <c r="J40" s="41">
        <v>22.1</v>
      </c>
      <c r="K40" s="40">
        <v>69903529</v>
      </c>
      <c r="L40" s="41">
        <v>16.9</v>
      </c>
      <c r="M40" s="40">
        <v>292923059</v>
      </c>
      <c r="N40" s="41">
        <v>70.9</v>
      </c>
      <c r="O40" s="40">
        <v>68536444</v>
      </c>
      <c r="P40" s="41">
        <v>74.8</v>
      </c>
      <c r="Q40" s="41">
        <v>2</v>
      </c>
      <c r="T40" s="43"/>
      <c r="U40" s="43"/>
    </row>
    <row r="41" spans="2:21" s="42" customFormat="1" ht="12.75" customHeight="1">
      <c r="B41" s="47" t="s">
        <v>47</v>
      </c>
      <c r="C41" s="40">
        <v>1572926831</v>
      </c>
      <c r="D41" s="40">
        <v>1905553012</v>
      </c>
      <c r="E41" s="40">
        <v>310464780</v>
      </c>
      <c r="F41" s="41">
        <v>19.7</v>
      </c>
      <c r="G41" s="40">
        <v>376312731</v>
      </c>
      <c r="H41" s="41">
        <v>23.9</v>
      </c>
      <c r="I41" s="40">
        <v>345877213</v>
      </c>
      <c r="J41" s="41">
        <v>18.2</v>
      </c>
      <c r="K41" s="40">
        <v>320473178</v>
      </c>
      <c r="L41" s="41">
        <v>16.8</v>
      </c>
      <c r="M41" s="40">
        <v>1353127902</v>
      </c>
      <c r="N41" s="41">
        <v>71</v>
      </c>
      <c r="O41" s="40">
        <v>321400297</v>
      </c>
      <c r="P41" s="41">
        <v>81.2</v>
      </c>
      <c r="Q41" s="41">
        <v>-0.3</v>
      </c>
      <c r="T41" s="43"/>
      <c r="U41" s="43"/>
    </row>
    <row r="42" spans="2:21" s="42" customFormat="1" ht="12.75" customHeight="1">
      <c r="B42" s="48" t="s">
        <v>48</v>
      </c>
      <c r="C42" s="40">
        <v>546424</v>
      </c>
      <c r="D42" s="40">
        <v>3380883</v>
      </c>
      <c r="E42" s="40">
        <v>-1606791</v>
      </c>
      <c r="F42" s="41">
        <v>-294.1</v>
      </c>
      <c r="G42" s="40">
        <v>-163799</v>
      </c>
      <c r="H42" s="41">
        <v>-30</v>
      </c>
      <c r="I42" s="40">
        <v>22940</v>
      </c>
      <c r="J42" s="41">
        <v>0.7</v>
      </c>
      <c r="K42" s="40">
        <v>5132205</v>
      </c>
      <c r="L42" s="41">
        <v>151.8</v>
      </c>
      <c r="M42" s="40">
        <v>3384555</v>
      </c>
      <c r="N42" s="41">
        <v>100.1</v>
      </c>
      <c r="O42" s="40">
        <v>-3818496</v>
      </c>
      <c r="P42" s="41">
        <v>-1216.3</v>
      </c>
      <c r="Q42" s="41">
        <v>-234.4</v>
      </c>
      <c r="T42" s="43"/>
      <c r="U42" s="43"/>
    </row>
    <row r="43" spans="2:17" ht="4.5" customHeight="1">
      <c r="B43" s="49"/>
      <c r="C43" s="50"/>
      <c r="D43" s="50"/>
      <c r="E43" s="50"/>
      <c r="F43" s="51"/>
      <c r="G43" s="50"/>
      <c r="H43" s="51"/>
      <c r="I43" s="50"/>
      <c r="J43" s="51"/>
      <c r="K43" s="50"/>
      <c r="L43" s="51"/>
      <c r="M43" s="50"/>
      <c r="N43" s="51"/>
      <c r="O43" s="50"/>
      <c r="P43" s="51"/>
      <c r="Q43" s="51"/>
    </row>
    <row r="44" spans="2:21" s="34" customFormat="1" ht="15.75" customHeight="1">
      <c r="B44" s="52" t="s">
        <v>49</v>
      </c>
      <c r="C44" s="53">
        <v>-2280703352</v>
      </c>
      <c r="D44" s="53">
        <v>-2162040190</v>
      </c>
      <c r="E44" s="53">
        <v>1684208976</v>
      </c>
      <c r="F44" s="54"/>
      <c r="G44" s="53">
        <v>-92231292</v>
      </c>
      <c r="H44" s="54"/>
      <c r="I44" s="53">
        <v>702600122</v>
      </c>
      <c r="J44" s="54"/>
      <c r="K44" s="53">
        <v>-1537201455</v>
      </c>
      <c r="L44" s="54"/>
      <c r="M44" s="53">
        <v>757376351</v>
      </c>
      <c r="N44" s="54"/>
      <c r="O44" s="53">
        <v>-2065354582</v>
      </c>
      <c r="P44" s="54"/>
      <c r="Q44" s="54"/>
      <c r="R44" s="55"/>
      <c r="T44"/>
      <c r="U44"/>
    </row>
    <row r="45" spans="2:21" s="42" customFormat="1" ht="13.5" customHeight="1">
      <c r="B45" s="39" t="s">
        <v>50</v>
      </c>
      <c r="C45" s="40">
        <v>2975200874</v>
      </c>
      <c r="D45" s="40">
        <v>3222710825</v>
      </c>
      <c r="E45" s="40">
        <v>223943216</v>
      </c>
      <c r="F45" s="41">
        <v>7.5</v>
      </c>
      <c r="G45" s="40">
        <v>520640308</v>
      </c>
      <c r="H45" s="41">
        <v>17.5</v>
      </c>
      <c r="I45" s="40">
        <v>251619279</v>
      </c>
      <c r="J45" s="41">
        <v>7.8</v>
      </c>
      <c r="K45" s="40">
        <v>699522382</v>
      </c>
      <c r="L45" s="41">
        <v>21.7</v>
      </c>
      <c r="M45" s="40">
        <v>1695725185</v>
      </c>
      <c r="N45" s="41">
        <v>52.6</v>
      </c>
      <c r="O45" s="40">
        <v>264486362</v>
      </c>
      <c r="P45" s="41">
        <v>48.3</v>
      </c>
      <c r="Q45" s="41">
        <v>164.5</v>
      </c>
      <c r="T45" s="43"/>
      <c r="U45" s="43"/>
    </row>
    <row r="46" spans="2:21" s="42" customFormat="1" ht="13.5" customHeight="1">
      <c r="B46" s="39" t="s">
        <v>51</v>
      </c>
      <c r="C46" s="40">
        <v>18784000</v>
      </c>
      <c r="D46" s="40">
        <v>18214050</v>
      </c>
      <c r="E46" s="40">
        <v>468654</v>
      </c>
      <c r="F46" s="41">
        <v>2.5</v>
      </c>
      <c r="G46" s="40">
        <v>80740962</v>
      </c>
      <c r="H46" s="41">
        <v>429.8</v>
      </c>
      <c r="I46" s="40">
        <v>63014460</v>
      </c>
      <c r="J46" s="41">
        <v>346</v>
      </c>
      <c r="K46" s="40">
        <v>330570</v>
      </c>
      <c r="L46" s="41">
        <v>1.8</v>
      </c>
      <c r="M46" s="40">
        <v>144554646</v>
      </c>
      <c r="N46" s="41">
        <v>793.6</v>
      </c>
      <c r="O46" s="40">
        <v>197289</v>
      </c>
      <c r="P46" s="41">
        <v>52.1</v>
      </c>
      <c r="Q46" s="41">
        <v>67.6</v>
      </c>
      <c r="T46" s="43"/>
      <c r="U46" s="43"/>
    </row>
    <row r="47" spans="2:21" s="42" customFormat="1" ht="13.5" customHeight="1">
      <c r="B47" s="39" t="s">
        <v>52</v>
      </c>
      <c r="C47" s="40">
        <v>24501389</v>
      </c>
      <c r="D47" s="40">
        <v>16477857</v>
      </c>
      <c r="E47" s="40">
        <v>186768</v>
      </c>
      <c r="F47" s="41">
        <v>0.8</v>
      </c>
      <c r="G47" s="40">
        <v>0</v>
      </c>
      <c r="H47" s="41">
        <v>0</v>
      </c>
      <c r="I47" s="40">
        <v>0</v>
      </c>
      <c r="J47" s="41">
        <v>0</v>
      </c>
      <c r="K47" s="40">
        <v>0</v>
      </c>
      <c r="L47" s="41">
        <v>0</v>
      </c>
      <c r="M47" s="40">
        <v>186768</v>
      </c>
      <c r="N47" s="41">
        <v>1.1</v>
      </c>
      <c r="O47" s="40">
        <v>-174662</v>
      </c>
      <c r="P47" s="41">
        <v>32.1</v>
      </c>
      <c r="Q47" s="41">
        <v>-100</v>
      </c>
      <c r="T47" s="43"/>
      <c r="U47" s="43"/>
    </row>
    <row r="48" spans="2:21" s="34" customFormat="1" ht="30.75" customHeight="1">
      <c r="B48" s="56" t="s">
        <v>53</v>
      </c>
      <c r="C48" s="53">
        <v>737782911</v>
      </c>
      <c r="D48" s="53">
        <v>1095362542</v>
      </c>
      <c r="E48" s="53">
        <v>1908807614</v>
      </c>
      <c r="F48" s="54"/>
      <c r="G48" s="53">
        <v>509149978</v>
      </c>
      <c r="H48" s="54"/>
      <c r="I48" s="53">
        <v>1017233861</v>
      </c>
      <c r="J48" s="54"/>
      <c r="K48" s="53">
        <v>-837348503</v>
      </c>
      <c r="L48" s="54"/>
      <c r="M48" s="53">
        <v>2597842950</v>
      </c>
      <c r="N48" s="54"/>
      <c r="O48" s="53">
        <v>-1800845593</v>
      </c>
      <c r="P48" s="54"/>
      <c r="Q48" s="54"/>
      <c r="R48" s="57"/>
      <c r="T48"/>
      <c r="U48"/>
    </row>
    <row r="49" spans="2:21" s="42" customFormat="1" ht="13.5" customHeight="1">
      <c r="B49" s="48" t="s">
        <v>54</v>
      </c>
      <c r="C49" s="40">
        <v>0</v>
      </c>
      <c r="D49" s="40">
        <v>0</v>
      </c>
      <c r="E49" s="40">
        <v>0</v>
      </c>
      <c r="F49" s="41">
        <v>0</v>
      </c>
      <c r="G49" s="40">
        <v>0</v>
      </c>
      <c r="H49" s="41">
        <v>0</v>
      </c>
      <c r="I49" s="40">
        <v>0</v>
      </c>
      <c r="J49" s="41">
        <v>0</v>
      </c>
      <c r="K49" s="40">
        <v>0</v>
      </c>
      <c r="L49" s="41">
        <v>0</v>
      </c>
      <c r="M49" s="40">
        <v>0</v>
      </c>
      <c r="N49" s="41">
        <v>0</v>
      </c>
      <c r="O49" s="40">
        <v>0</v>
      </c>
      <c r="P49" s="41">
        <v>0</v>
      </c>
      <c r="Q49" s="41">
        <v>0</v>
      </c>
      <c r="T49" s="43"/>
      <c r="U49" s="43"/>
    </row>
    <row r="50" spans="2:21" s="34" customFormat="1" ht="15.75" customHeight="1">
      <c r="B50" s="52" t="s">
        <v>55</v>
      </c>
      <c r="C50" s="53">
        <v>737782911</v>
      </c>
      <c r="D50" s="53">
        <v>1095362542</v>
      </c>
      <c r="E50" s="53">
        <v>1908807614</v>
      </c>
      <c r="F50" s="54"/>
      <c r="G50" s="53">
        <v>509149978</v>
      </c>
      <c r="H50" s="54"/>
      <c r="I50" s="53">
        <v>1017233861</v>
      </c>
      <c r="J50" s="54"/>
      <c r="K50" s="53">
        <v>-837348503</v>
      </c>
      <c r="L50" s="54"/>
      <c r="M50" s="53">
        <v>2597842950</v>
      </c>
      <c r="N50" s="54"/>
      <c r="O50" s="53">
        <v>-1800845593</v>
      </c>
      <c r="P50" s="54"/>
      <c r="Q50" s="54"/>
      <c r="R50" s="55"/>
      <c r="T50"/>
      <c r="U50"/>
    </row>
    <row r="51" spans="2:21" s="42" customFormat="1" ht="13.5" customHeight="1">
      <c r="B51" s="39" t="s">
        <v>56</v>
      </c>
      <c r="C51" s="40">
        <v>0</v>
      </c>
      <c r="D51" s="40">
        <v>0</v>
      </c>
      <c r="E51" s="40">
        <v>0</v>
      </c>
      <c r="F51" s="41">
        <v>0</v>
      </c>
      <c r="G51" s="40">
        <v>0</v>
      </c>
      <c r="H51" s="41">
        <v>0</v>
      </c>
      <c r="I51" s="40">
        <v>0</v>
      </c>
      <c r="J51" s="41">
        <v>0</v>
      </c>
      <c r="K51" s="40">
        <v>0</v>
      </c>
      <c r="L51" s="41">
        <v>0</v>
      </c>
      <c r="M51" s="40">
        <v>0</v>
      </c>
      <c r="N51" s="41">
        <v>0</v>
      </c>
      <c r="O51" s="40">
        <v>0</v>
      </c>
      <c r="P51" s="41">
        <v>0</v>
      </c>
      <c r="Q51" s="41">
        <v>0</v>
      </c>
      <c r="T51" s="43"/>
      <c r="U51" s="43"/>
    </row>
    <row r="52" spans="2:21" s="34" customFormat="1" ht="15.75" customHeight="1">
      <c r="B52" s="52" t="s">
        <v>57</v>
      </c>
      <c r="C52" s="53">
        <v>737782911</v>
      </c>
      <c r="D52" s="53">
        <v>1095362542</v>
      </c>
      <c r="E52" s="53">
        <v>1908807614</v>
      </c>
      <c r="F52" s="54"/>
      <c r="G52" s="53">
        <v>509149978</v>
      </c>
      <c r="H52" s="54"/>
      <c r="I52" s="53">
        <v>1017233861</v>
      </c>
      <c r="J52" s="54"/>
      <c r="K52" s="53">
        <v>-837348503</v>
      </c>
      <c r="L52" s="54"/>
      <c r="M52" s="53">
        <v>2597842950</v>
      </c>
      <c r="N52" s="54"/>
      <c r="O52" s="53">
        <v>-1800845593</v>
      </c>
      <c r="P52" s="54"/>
      <c r="Q52" s="54"/>
      <c r="R52" s="55"/>
      <c r="T52"/>
      <c r="U52"/>
    </row>
    <row r="53" spans="2:21" s="42" customFormat="1" ht="13.5" customHeight="1">
      <c r="B53" s="39" t="s">
        <v>58</v>
      </c>
      <c r="C53" s="40">
        <v>0</v>
      </c>
      <c r="D53" s="40">
        <v>0</v>
      </c>
      <c r="E53" s="40">
        <v>0</v>
      </c>
      <c r="F53" s="41">
        <v>0</v>
      </c>
      <c r="G53" s="40">
        <v>0</v>
      </c>
      <c r="H53" s="41">
        <v>0</v>
      </c>
      <c r="I53" s="40">
        <v>0</v>
      </c>
      <c r="J53" s="41">
        <v>0</v>
      </c>
      <c r="K53" s="40">
        <v>0</v>
      </c>
      <c r="L53" s="41">
        <v>0</v>
      </c>
      <c r="M53" s="40">
        <v>0</v>
      </c>
      <c r="N53" s="41">
        <v>0</v>
      </c>
      <c r="O53" s="40">
        <v>0</v>
      </c>
      <c r="P53" s="41">
        <v>0</v>
      </c>
      <c r="Q53" s="41">
        <v>0</v>
      </c>
      <c r="T53" s="43"/>
      <c r="U53" s="43"/>
    </row>
    <row r="54" spans="2:21" s="34" customFormat="1" ht="15.75" customHeight="1">
      <c r="B54" s="52" t="s">
        <v>59</v>
      </c>
      <c r="C54" s="53">
        <v>737782911</v>
      </c>
      <c r="D54" s="53">
        <v>1095362542</v>
      </c>
      <c r="E54" s="53">
        <v>1908807614</v>
      </c>
      <c r="F54" s="54"/>
      <c r="G54" s="53">
        <v>509149978</v>
      </c>
      <c r="H54" s="54"/>
      <c r="I54" s="53">
        <v>1017233861</v>
      </c>
      <c r="J54" s="54"/>
      <c r="K54" s="53">
        <v>-837348503</v>
      </c>
      <c r="L54" s="54"/>
      <c r="M54" s="53">
        <v>2597842950</v>
      </c>
      <c r="N54" s="54"/>
      <c r="O54" s="53">
        <v>-1800845593</v>
      </c>
      <c r="P54" s="54"/>
      <c r="Q54" s="54"/>
      <c r="R54" s="55"/>
      <c r="T54"/>
      <c r="U54"/>
    </row>
    <row r="55" spans="2:21" s="34" customFormat="1" ht="15"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0"/>
      <c r="N55" s="60"/>
      <c r="O55" s="60"/>
      <c r="P55" s="60"/>
      <c r="Q55" s="60"/>
      <c r="T55"/>
      <c r="U55"/>
    </row>
    <row r="56" spans="2:21" s="34" customFormat="1" ht="18">
      <c r="B56" s="8" t="s">
        <v>60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T56"/>
      <c r="U56"/>
    </row>
    <row r="57" spans="2:17" ht="15" customHeight="1">
      <c r="B57" s="9"/>
      <c r="C57" s="10" t="s">
        <v>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  <c r="O57" s="61" t="s">
        <v>4</v>
      </c>
      <c r="P57" s="62"/>
      <c r="Q57" s="15" t="s">
        <v>5</v>
      </c>
    </row>
    <row r="58" spans="2:22" ht="15" customHeight="1">
      <c r="B58" s="16"/>
      <c r="C58" s="63" t="s">
        <v>6</v>
      </c>
      <c r="D58" s="64"/>
      <c r="E58" s="63" t="s">
        <v>7</v>
      </c>
      <c r="F58" s="63"/>
      <c r="G58" s="63" t="s">
        <v>8</v>
      </c>
      <c r="H58" s="63"/>
      <c r="I58" s="63" t="s">
        <v>9</v>
      </c>
      <c r="J58" s="63"/>
      <c r="K58" s="63" t="s">
        <v>10</v>
      </c>
      <c r="L58" s="63"/>
      <c r="M58" s="63" t="s">
        <v>11</v>
      </c>
      <c r="N58" s="63"/>
      <c r="O58" s="63" t="s">
        <v>10</v>
      </c>
      <c r="P58" s="65"/>
      <c r="Q58" s="20"/>
      <c r="T58" s="4"/>
      <c r="V58"/>
    </row>
    <row r="59" spans="2:17" ht="54.75" customHeight="1">
      <c r="B59" s="26" t="s">
        <v>12</v>
      </c>
      <c r="C59" s="23" t="s">
        <v>13</v>
      </c>
      <c r="D59" s="23" t="s">
        <v>14</v>
      </c>
      <c r="E59" s="23" t="s">
        <v>15</v>
      </c>
      <c r="F59" s="24" t="s">
        <v>16</v>
      </c>
      <c r="G59" s="23" t="s">
        <v>15</v>
      </c>
      <c r="H59" s="24" t="s">
        <v>17</v>
      </c>
      <c r="I59" s="23" t="s">
        <v>15</v>
      </c>
      <c r="J59" s="24" t="s">
        <v>18</v>
      </c>
      <c r="K59" s="23" t="s">
        <v>15</v>
      </c>
      <c r="L59" s="24" t="s">
        <v>19</v>
      </c>
      <c r="M59" s="23" t="s">
        <v>15</v>
      </c>
      <c r="N59" s="24" t="s">
        <v>20</v>
      </c>
      <c r="O59" s="23" t="s">
        <v>15</v>
      </c>
      <c r="P59" s="24" t="s">
        <v>20</v>
      </c>
      <c r="Q59" s="25"/>
    </row>
    <row r="60" spans="2:17" ht="4.5" customHeight="1">
      <c r="B60" s="66"/>
      <c r="C60" s="27"/>
      <c r="D60" s="27"/>
      <c r="E60" s="27"/>
      <c r="F60" s="28"/>
      <c r="G60" s="27"/>
      <c r="H60" s="28"/>
      <c r="I60" s="27"/>
      <c r="J60" s="28"/>
      <c r="K60" s="27"/>
      <c r="L60" s="28"/>
      <c r="M60" s="27"/>
      <c r="N60" s="28"/>
      <c r="O60" s="29"/>
      <c r="P60" s="30"/>
      <c r="Q60" s="30"/>
    </row>
    <row r="61" spans="2:21" s="34" customFormat="1" ht="15.75" customHeight="1">
      <c r="B61" s="31" t="s">
        <v>61</v>
      </c>
      <c r="C61" s="32"/>
      <c r="D61" s="32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3"/>
      <c r="T61"/>
      <c r="U61"/>
    </row>
    <row r="62" spans="2:21" s="38" customFormat="1" ht="15.75" customHeight="1">
      <c r="B62" s="35" t="s">
        <v>62</v>
      </c>
      <c r="C62" s="36">
        <v>3264465720</v>
      </c>
      <c r="D62" s="36">
        <v>4106053282</v>
      </c>
      <c r="E62" s="36">
        <v>344727551</v>
      </c>
      <c r="F62" s="37">
        <v>10.6</v>
      </c>
      <c r="G62" s="36">
        <v>495563831</v>
      </c>
      <c r="H62" s="37">
        <v>15.2</v>
      </c>
      <c r="I62" s="36">
        <v>718831908</v>
      </c>
      <c r="J62" s="37">
        <v>17.5</v>
      </c>
      <c r="K62" s="36">
        <v>729122244</v>
      </c>
      <c r="L62" s="37">
        <v>17.8</v>
      </c>
      <c r="M62" s="36">
        <v>2288245534</v>
      </c>
      <c r="N62" s="37">
        <v>55.7</v>
      </c>
      <c r="O62" s="36">
        <v>1362123422</v>
      </c>
      <c r="P62" s="37">
        <v>129.6</v>
      </c>
      <c r="Q62" s="37">
        <v>-46.5</v>
      </c>
      <c r="T62"/>
      <c r="U62"/>
    </row>
    <row r="63" spans="2:17" ht="12.75" customHeight="1">
      <c r="B63" s="67" t="s">
        <v>63</v>
      </c>
      <c r="C63" s="50">
        <v>2725234211</v>
      </c>
      <c r="D63" s="50">
        <v>3313351074</v>
      </c>
      <c r="E63" s="50">
        <v>311729188</v>
      </c>
      <c r="F63" s="51">
        <v>11.4</v>
      </c>
      <c r="G63" s="50">
        <v>449000650</v>
      </c>
      <c r="H63" s="51">
        <v>16.5</v>
      </c>
      <c r="I63" s="50">
        <v>449051855</v>
      </c>
      <c r="J63" s="51">
        <v>13.6</v>
      </c>
      <c r="K63" s="50">
        <v>514555955</v>
      </c>
      <c r="L63" s="51">
        <v>15.5</v>
      </c>
      <c r="M63" s="50">
        <v>1724337648</v>
      </c>
      <c r="N63" s="51">
        <v>52</v>
      </c>
      <c r="O63" s="50">
        <v>1258979693</v>
      </c>
      <c r="P63" s="51">
        <v>132.2</v>
      </c>
      <c r="Q63" s="51">
        <v>-59.1</v>
      </c>
    </row>
    <row r="64" spans="2:17" ht="12.75" customHeight="1">
      <c r="B64" s="67" t="s">
        <v>64</v>
      </c>
      <c r="C64" s="50">
        <v>220000</v>
      </c>
      <c r="D64" s="50">
        <v>220000</v>
      </c>
      <c r="E64" s="50">
        <v>0</v>
      </c>
      <c r="F64" s="51">
        <v>0</v>
      </c>
      <c r="G64" s="50">
        <v>0</v>
      </c>
      <c r="H64" s="51">
        <v>0</v>
      </c>
      <c r="I64" s="50">
        <v>220000</v>
      </c>
      <c r="J64" s="51">
        <v>100</v>
      </c>
      <c r="K64" s="50">
        <v>0</v>
      </c>
      <c r="L64" s="51">
        <v>0</v>
      </c>
      <c r="M64" s="50">
        <v>220000</v>
      </c>
      <c r="N64" s="51">
        <v>100</v>
      </c>
      <c r="O64" s="50">
        <v>649443</v>
      </c>
      <c r="P64" s="51">
        <v>99.2</v>
      </c>
      <c r="Q64" s="51">
        <v>-100</v>
      </c>
    </row>
    <row r="65" spans="2:17" ht="12.75" customHeight="1">
      <c r="B65" s="67" t="s">
        <v>65</v>
      </c>
      <c r="C65" s="50">
        <v>14300000</v>
      </c>
      <c r="D65" s="50">
        <v>0</v>
      </c>
      <c r="E65" s="50">
        <v>0</v>
      </c>
      <c r="F65" s="51">
        <v>0</v>
      </c>
      <c r="G65" s="50">
        <v>0</v>
      </c>
      <c r="H65" s="51">
        <v>0</v>
      </c>
      <c r="I65" s="50">
        <v>0</v>
      </c>
      <c r="J65" s="51">
        <v>0</v>
      </c>
      <c r="K65" s="50">
        <v>0</v>
      </c>
      <c r="L65" s="51">
        <v>0</v>
      </c>
      <c r="M65" s="50">
        <v>0</v>
      </c>
      <c r="N65" s="51">
        <v>0</v>
      </c>
      <c r="O65" s="50">
        <v>-2200008</v>
      </c>
      <c r="P65" s="51">
        <v>-9.2</v>
      </c>
      <c r="Q65" s="51">
        <v>-100</v>
      </c>
    </row>
    <row r="66" spans="2:17" ht="12.75" customHeight="1">
      <c r="B66" s="67" t="s">
        <v>51</v>
      </c>
      <c r="C66" s="50">
        <v>8000000</v>
      </c>
      <c r="D66" s="50">
        <v>8500000</v>
      </c>
      <c r="E66" s="50">
        <v>2243296</v>
      </c>
      <c r="F66" s="51">
        <v>28</v>
      </c>
      <c r="G66" s="50">
        <v>3284867</v>
      </c>
      <c r="H66" s="51">
        <v>41.1</v>
      </c>
      <c r="I66" s="50">
        <v>0</v>
      </c>
      <c r="J66" s="51">
        <v>0</v>
      </c>
      <c r="K66" s="50">
        <v>0</v>
      </c>
      <c r="L66" s="51">
        <v>0</v>
      </c>
      <c r="M66" s="50">
        <v>5528163</v>
      </c>
      <c r="N66" s="51">
        <v>65</v>
      </c>
      <c r="O66" s="50">
        <v>0</v>
      </c>
      <c r="P66" s="51">
        <v>0</v>
      </c>
      <c r="Q66" s="51">
        <v>0</v>
      </c>
    </row>
    <row r="67" spans="2:17" ht="12.75" customHeight="1">
      <c r="B67" s="68" t="s">
        <v>66</v>
      </c>
      <c r="C67" s="69">
        <v>2747754211</v>
      </c>
      <c r="D67" s="69">
        <v>3322071074</v>
      </c>
      <c r="E67" s="69">
        <v>313972484</v>
      </c>
      <c r="F67" s="70">
        <v>11.4</v>
      </c>
      <c r="G67" s="69">
        <v>452285517</v>
      </c>
      <c r="H67" s="70">
        <v>16.5</v>
      </c>
      <c r="I67" s="69">
        <v>449271855</v>
      </c>
      <c r="J67" s="70">
        <v>13.5</v>
      </c>
      <c r="K67" s="69">
        <v>514555955</v>
      </c>
      <c r="L67" s="70">
        <v>15.5</v>
      </c>
      <c r="M67" s="69">
        <v>1730085811</v>
      </c>
      <c r="N67" s="70">
        <v>52.1</v>
      </c>
      <c r="O67" s="69">
        <v>1257429128</v>
      </c>
      <c r="P67" s="70">
        <v>130.7</v>
      </c>
      <c r="Q67" s="70">
        <v>-59.1</v>
      </c>
    </row>
    <row r="68" spans="2:17" ht="12.75" customHeight="1">
      <c r="B68" s="39" t="s">
        <v>67</v>
      </c>
      <c r="C68" s="50">
        <v>13980000</v>
      </c>
      <c r="D68" s="50">
        <v>149257359</v>
      </c>
      <c r="E68" s="50">
        <v>125691</v>
      </c>
      <c r="F68" s="51">
        <v>0.9</v>
      </c>
      <c r="G68" s="50">
        <v>374226</v>
      </c>
      <c r="H68" s="51">
        <v>2.7</v>
      </c>
      <c r="I68" s="50">
        <v>120683557</v>
      </c>
      <c r="J68" s="51">
        <v>80.9</v>
      </c>
      <c r="K68" s="50">
        <v>23480236</v>
      </c>
      <c r="L68" s="51">
        <v>15.7</v>
      </c>
      <c r="M68" s="50">
        <v>144663710</v>
      </c>
      <c r="N68" s="51">
        <v>96.9</v>
      </c>
      <c r="O68" s="50">
        <v>16969294</v>
      </c>
      <c r="P68" s="51">
        <v>151.1</v>
      </c>
      <c r="Q68" s="51">
        <v>38.4</v>
      </c>
    </row>
    <row r="69" spans="2:17" ht="12.75" customHeight="1">
      <c r="B69" s="39" t="s">
        <v>68</v>
      </c>
      <c r="C69" s="50">
        <v>502731509</v>
      </c>
      <c r="D69" s="50">
        <v>634724849</v>
      </c>
      <c r="E69" s="50">
        <v>30629376</v>
      </c>
      <c r="F69" s="51">
        <v>6.1</v>
      </c>
      <c r="G69" s="50">
        <v>42904088</v>
      </c>
      <c r="H69" s="51">
        <v>8.5</v>
      </c>
      <c r="I69" s="50">
        <v>148876496</v>
      </c>
      <c r="J69" s="51">
        <v>23.5</v>
      </c>
      <c r="K69" s="50">
        <v>191086053</v>
      </c>
      <c r="L69" s="51">
        <v>30.1</v>
      </c>
      <c r="M69" s="50">
        <v>413496013</v>
      </c>
      <c r="N69" s="51">
        <v>65.1</v>
      </c>
      <c r="O69" s="50">
        <v>87725000</v>
      </c>
      <c r="P69" s="51">
        <v>115.4</v>
      </c>
      <c r="Q69" s="51">
        <v>117.8</v>
      </c>
    </row>
    <row r="70" spans="2:17" ht="12.75" customHeight="1">
      <c r="B70" s="39"/>
      <c r="C70" s="50">
        <v>0</v>
      </c>
      <c r="D70" s="50">
        <v>0</v>
      </c>
      <c r="E70" s="50">
        <v>0</v>
      </c>
      <c r="F70" s="51">
        <v>0</v>
      </c>
      <c r="G70" s="50">
        <v>0</v>
      </c>
      <c r="H70" s="51">
        <v>0</v>
      </c>
      <c r="I70" s="50">
        <v>0</v>
      </c>
      <c r="J70" s="51">
        <v>0</v>
      </c>
      <c r="K70" s="50">
        <v>0</v>
      </c>
      <c r="L70" s="51">
        <v>0</v>
      </c>
      <c r="M70" s="50">
        <v>0</v>
      </c>
      <c r="N70" s="51">
        <v>0</v>
      </c>
      <c r="O70" s="50">
        <v>0</v>
      </c>
      <c r="P70" s="51">
        <v>0</v>
      </c>
      <c r="Q70" s="51">
        <v>0</v>
      </c>
    </row>
    <row r="71" spans="2:21" s="34" customFormat="1" ht="4.5" customHeight="1">
      <c r="B71" s="31"/>
      <c r="C71" s="44"/>
      <c r="D71" s="44"/>
      <c r="E71" s="44"/>
      <c r="F71" s="33"/>
      <c r="G71" s="44"/>
      <c r="H71" s="33"/>
      <c r="I71" s="44"/>
      <c r="J71" s="33"/>
      <c r="K71" s="44"/>
      <c r="L71" s="33"/>
      <c r="M71" s="44"/>
      <c r="N71" s="33"/>
      <c r="O71" s="44"/>
      <c r="P71" s="33"/>
      <c r="Q71" s="33"/>
      <c r="T71"/>
      <c r="U71"/>
    </row>
    <row r="72" spans="2:21" s="38" customFormat="1" ht="15.75" customHeight="1">
      <c r="B72" s="35" t="s">
        <v>69</v>
      </c>
      <c r="C72" s="36">
        <v>3924303543</v>
      </c>
      <c r="D72" s="36">
        <v>4384671996</v>
      </c>
      <c r="E72" s="36">
        <v>374759328</v>
      </c>
      <c r="F72" s="70">
        <v>9.5</v>
      </c>
      <c r="G72" s="36">
        <v>610654672</v>
      </c>
      <c r="H72" s="70">
        <v>15.6</v>
      </c>
      <c r="I72" s="36">
        <v>615870645</v>
      </c>
      <c r="J72" s="70">
        <v>14</v>
      </c>
      <c r="K72" s="36">
        <v>737078989</v>
      </c>
      <c r="L72" s="70">
        <v>16.8</v>
      </c>
      <c r="M72" s="36">
        <v>2338363634</v>
      </c>
      <c r="N72" s="70">
        <v>53.3</v>
      </c>
      <c r="O72" s="36">
        <v>1597736817</v>
      </c>
      <c r="P72" s="70">
        <v>105.7</v>
      </c>
      <c r="Q72" s="70">
        <v>-53.9</v>
      </c>
      <c r="T72"/>
      <c r="U72"/>
    </row>
    <row r="73" spans="2:17" ht="12.75" customHeight="1">
      <c r="B73" s="71" t="s">
        <v>70</v>
      </c>
      <c r="C73" s="69">
        <v>265721294</v>
      </c>
      <c r="D73" s="69">
        <v>319356307</v>
      </c>
      <c r="E73" s="69">
        <v>16295849</v>
      </c>
      <c r="F73" s="70">
        <v>6.1</v>
      </c>
      <c r="G73" s="69">
        <v>36092317</v>
      </c>
      <c r="H73" s="70">
        <v>13.6</v>
      </c>
      <c r="I73" s="69">
        <v>44955912</v>
      </c>
      <c r="J73" s="70">
        <v>14.1</v>
      </c>
      <c r="K73" s="69">
        <v>57238122</v>
      </c>
      <c r="L73" s="70">
        <v>17.9</v>
      </c>
      <c r="M73" s="69">
        <v>154582200</v>
      </c>
      <c r="N73" s="70">
        <v>48.4</v>
      </c>
      <c r="O73" s="69">
        <v>60964592</v>
      </c>
      <c r="P73" s="70">
        <v>-21.4</v>
      </c>
      <c r="Q73" s="70">
        <v>-6.1</v>
      </c>
    </row>
    <row r="74" spans="2:21" s="42" customFormat="1" ht="12.75" customHeight="1">
      <c r="B74" s="72" t="s">
        <v>71</v>
      </c>
      <c r="C74" s="40">
        <v>4909000</v>
      </c>
      <c r="D74" s="40">
        <v>42819683</v>
      </c>
      <c r="E74" s="40">
        <v>214319</v>
      </c>
      <c r="F74" s="41">
        <v>4.4</v>
      </c>
      <c r="G74" s="40">
        <v>1053823</v>
      </c>
      <c r="H74" s="41">
        <v>21.5</v>
      </c>
      <c r="I74" s="40">
        <v>484032</v>
      </c>
      <c r="J74" s="41">
        <v>1.1</v>
      </c>
      <c r="K74" s="40">
        <v>5724425</v>
      </c>
      <c r="L74" s="41">
        <v>13.4</v>
      </c>
      <c r="M74" s="40">
        <v>7476599</v>
      </c>
      <c r="N74" s="41">
        <v>17.5</v>
      </c>
      <c r="O74" s="40">
        <v>1654877</v>
      </c>
      <c r="P74" s="41">
        <v>144.8</v>
      </c>
      <c r="Q74" s="41">
        <v>245.9</v>
      </c>
      <c r="T74" s="43"/>
      <c r="U74" s="43"/>
    </row>
    <row r="75" spans="2:21" s="42" customFormat="1" ht="12.75" customHeight="1">
      <c r="B75" s="72" t="s">
        <v>72</v>
      </c>
      <c r="C75" s="40">
        <v>260208114</v>
      </c>
      <c r="D75" s="40">
        <v>276130624</v>
      </c>
      <c r="E75" s="40">
        <v>16064503</v>
      </c>
      <c r="F75" s="41">
        <v>6.2</v>
      </c>
      <c r="G75" s="40">
        <v>35038494</v>
      </c>
      <c r="H75" s="41">
        <v>13.5</v>
      </c>
      <c r="I75" s="40">
        <v>44440580</v>
      </c>
      <c r="J75" s="41">
        <v>16.1</v>
      </c>
      <c r="K75" s="40">
        <v>51504997</v>
      </c>
      <c r="L75" s="41">
        <v>18.7</v>
      </c>
      <c r="M75" s="40">
        <v>147048574</v>
      </c>
      <c r="N75" s="41">
        <v>53.3</v>
      </c>
      <c r="O75" s="40">
        <v>59299235</v>
      </c>
      <c r="P75" s="41">
        <v>-27.1</v>
      </c>
      <c r="Q75" s="41">
        <v>-13.1</v>
      </c>
      <c r="T75" s="43"/>
      <c r="U75" s="43"/>
    </row>
    <row r="76" spans="2:21" s="42" customFormat="1" ht="12.75" customHeight="1">
      <c r="B76" s="72" t="s">
        <v>73</v>
      </c>
      <c r="C76" s="40">
        <v>604180</v>
      </c>
      <c r="D76" s="40">
        <v>406000</v>
      </c>
      <c r="E76" s="40">
        <v>17027</v>
      </c>
      <c r="F76" s="41">
        <v>2.8</v>
      </c>
      <c r="G76" s="40">
        <v>0</v>
      </c>
      <c r="H76" s="41">
        <v>0</v>
      </c>
      <c r="I76" s="40">
        <v>31300</v>
      </c>
      <c r="J76" s="41">
        <v>7.7</v>
      </c>
      <c r="K76" s="40">
        <v>8700</v>
      </c>
      <c r="L76" s="41">
        <v>2.1</v>
      </c>
      <c r="M76" s="40">
        <v>57027</v>
      </c>
      <c r="N76" s="41">
        <v>14</v>
      </c>
      <c r="O76" s="40">
        <v>10480</v>
      </c>
      <c r="P76" s="41">
        <v>22.6</v>
      </c>
      <c r="Q76" s="41">
        <v>-17</v>
      </c>
      <c r="T76" s="43"/>
      <c r="U76" s="43"/>
    </row>
    <row r="77" spans="2:17" ht="12.75" customHeight="1">
      <c r="B77" s="71" t="s">
        <v>74</v>
      </c>
      <c r="C77" s="69">
        <v>267863046</v>
      </c>
      <c r="D77" s="69">
        <v>214110705</v>
      </c>
      <c r="E77" s="69">
        <v>28326980</v>
      </c>
      <c r="F77" s="70">
        <v>10.6</v>
      </c>
      <c r="G77" s="69">
        <v>36286183</v>
      </c>
      <c r="H77" s="70">
        <v>13.5</v>
      </c>
      <c r="I77" s="69">
        <v>40102850</v>
      </c>
      <c r="J77" s="70">
        <v>18.7</v>
      </c>
      <c r="K77" s="69">
        <v>43531685</v>
      </c>
      <c r="L77" s="70">
        <v>20.3</v>
      </c>
      <c r="M77" s="69">
        <v>148247698</v>
      </c>
      <c r="N77" s="70">
        <v>69.2</v>
      </c>
      <c r="O77" s="69">
        <v>43085894</v>
      </c>
      <c r="P77" s="70">
        <v>51.2</v>
      </c>
      <c r="Q77" s="70">
        <v>1</v>
      </c>
    </row>
    <row r="78" spans="2:21" s="42" customFormat="1" ht="12.75" customHeight="1">
      <c r="B78" s="72" t="s">
        <v>75</v>
      </c>
      <c r="C78" s="40">
        <v>154484697</v>
      </c>
      <c r="D78" s="40">
        <v>120573721</v>
      </c>
      <c r="E78" s="40">
        <v>18351566</v>
      </c>
      <c r="F78" s="41">
        <v>11.9</v>
      </c>
      <c r="G78" s="40">
        <v>18497335</v>
      </c>
      <c r="H78" s="41">
        <v>12</v>
      </c>
      <c r="I78" s="40">
        <v>22594482</v>
      </c>
      <c r="J78" s="41">
        <v>18.7</v>
      </c>
      <c r="K78" s="40">
        <v>23542731</v>
      </c>
      <c r="L78" s="41">
        <v>19.5</v>
      </c>
      <c r="M78" s="40">
        <v>82986114</v>
      </c>
      <c r="N78" s="41">
        <v>68.8</v>
      </c>
      <c r="O78" s="40">
        <v>25546234</v>
      </c>
      <c r="P78" s="41">
        <v>44.5</v>
      </c>
      <c r="Q78" s="41">
        <v>-7.8</v>
      </c>
      <c r="T78" s="43"/>
      <c r="U78" s="43"/>
    </row>
    <row r="79" spans="2:21" s="42" customFormat="1" ht="12.75" customHeight="1">
      <c r="B79" s="72" t="s">
        <v>76</v>
      </c>
      <c r="C79" s="40">
        <v>72093353</v>
      </c>
      <c r="D79" s="40">
        <v>36967131</v>
      </c>
      <c r="E79" s="40">
        <v>1160772</v>
      </c>
      <c r="F79" s="41">
        <v>1.6</v>
      </c>
      <c r="G79" s="40">
        <v>5941982</v>
      </c>
      <c r="H79" s="41">
        <v>8.2</v>
      </c>
      <c r="I79" s="40">
        <v>12187215</v>
      </c>
      <c r="J79" s="41">
        <v>33</v>
      </c>
      <c r="K79" s="40">
        <v>5008237</v>
      </c>
      <c r="L79" s="41">
        <v>13.5</v>
      </c>
      <c r="M79" s="40">
        <v>24298206</v>
      </c>
      <c r="N79" s="41">
        <v>65.7</v>
      </c>
      <c r="O79" s="40">
        <v>10973551</v>
      </c>
      <c r="P79" s="41">
        <v>67.2</v>
      </c>
      <c r="Q79" s="41">
        <v>-54.4</v>
      </c>
      <c r="T79" s="43"/>
      <c r="U79" s="43"/>
    </row>
    <row r="80" spans="2:21" s="42" customFormat="1" ht="12.75" customHeight="1">
      <c r="B80" s="72" t="s">
        <v>77</v>
      </c>
      <c r="C80" s="40">
        <v>31874996</v>
      </c>
      <c r="D80" s="40">
        <v>53691415</v>
      </c>
      <c r="E80" s="40">
        <v>8764531</v>
      </c>
      <c r="F80" s="41">
        <v>27.5</v>
      </c>
      <c r="G80" s="40">
        <v>8759909</v>
      </c>
      <c r="H80" s="41">
        <v>27.5</v>
      </c>
      <c r="I80" s="40">
        <v>5101153</v>
      </c>
      <c r="J80" s="41">
        <v>9.5</v>
      </c>
      <c r="K80" s="40">
        <v>16343796</v>
      </c>
      <c r="L80" s="41">
        <v>30.4</v>
      </c>
      <c r="M80" s="40">
        <v>38969389</v>
      </c>
      <c r="N80" s="41">
        <v>72.6</v>
      </c>
      <c r="O80" s="40">
        <v>4901440</v>
      </c>
      <c r="P80" s="41">
        <v>46.4</v>
      </c>
      <c r="Q80" s="41">
        <v>233.4</v>
      </c>
      <c r="T80" s="43"/>
      <c r="U80" s="43"/>
    </row>
    <row r="81" spans="2:21" s="42" customFormat="1" ht="12.75" customHeight="1">
      <c r="B81" s="72" t="s">
        <v>78</v>
      </c>
      <c r="C81" s="40">
        <v>6870000</v>
      </c>
      <c r="D81" s="40">
        <v>957438</v>
      </c>
      <c r="E81" s="40">
        <v>0</v>
      </c>
      <c r="F81" s="41">
        <v>0</v>
      </c>
      <c r="G81" s="40">
        <v>3086957</v>
      </c>
      <c r="H81" s="41">
        <v>44.9</v>
      </c>
      <c r="I81" s="40">
        <v>220000</v>
      </c>
      <c r="J81" s="41">
        <v>23</v>
      </c>
      <c r="K81" s="40">
        <v>-2359008</v>
      </c>
      <c r="L81" s="41">
        <v>-246.4</v>
      </c>
      <c r="M81" s="40">
        <v>947949</v>
      </c>
      <c r="N81" s="41">
        <v>99</v>
      </c>
      <c r="O81" s="40">
        <v>451800</v>
      </c>
      <c r="P81" s="41">
        <v>125</v>
      </c>
      <c r="Q81" s="41">
        <v>-622.1</v>
      </c>
      <c r="T81" s="43"/>
      <c r="U81" s="43"/>
    </row>
    <row r="82" spans="2:21" s="42" customFormat="1" ht="12.75" customHeight="1">
      <c r="B82" s="72" t="s">
        <v>79</v>
      </c>
      <c r="C82" s="40">
        <v>2540000</v>
      </c>
      <c r="D82" s="40">
        <v>1921000</v>
      </c>
      <c r="E82" s="40">
        <v>50111</v>
      </c>
      <c r="F82" s="41">
        <v>2</v>
      </c>
      <c r="G82" s="40">
        <v>0</v>
      </c>
      <c r="H82" s="41">
        <v>0</v>
      </c>
      <c r="I82" s="40">
        <v>0</v>
      </c>
      <c r="J82" s="41">
        <v>0</v>
      </c>
      <c r="K82" s="40">
        <v>995929</v>
      </c>
      <c r="L82" s="41">
        <v>51.8</v>
      </c>
      <c r="M82" s="40">
        <v>1046040</v>
      </c>
      <c r="N82" s="41">
        <v>54.5</v>
      </c>
      <c r="O82" s="40">
        <v>1212869</v>
      </c>
      <c r="P82" s="41">
        <v>88.9</v>
      </c>
      <c r="Q82" s="41">
        <v>-17.9</v>
      </c>
      <c r="T82" s="43"/>
      <c r="U82" s="43"/>
    </row>
    <row r="83" spans="2:17" ht="12.75" customHeight="1">
      <c r="B83" s="71" t="s">
        <v>80</v>
      </c>
      <c r="C83" s="69">
        <v>1113100308</v>
      </c>
      <c r="D83" s="69">
        <v>1133814906</v>
      </c>
      <c r="E83" s="69">
        <v>108542610</v>
      </c>
      <c r="F83" s="70">
        <v>9.8</v>
      </c>
      <c r="G83" s="69">
        <v>205723952</v>
      </c>
      <c r="H83" s="70">
        <v>18.5</v>
      </c>
      <c r="I83" s="69">
        <v>206522943</v>
      </c>
      <c r="J83" s="70">
        <v>18.2</v>
      </c>
      <c r="K83" s="69">
        <v>186802826</v>
      </c>
      <c r="L83" s="70">
        <v>16.5</v>
      </c>
      <c r="M83" s="69">
        <v>707592331</v>
      </c>
      <c r="N83" s="70">
        <v>62.4</v>
      </c>
      <c r="O83" s="69">
        <v>618959334</v>
      </c>
      <c r="P83" s="70">
        <v>124.3</v>
      </c>
      <c r="Q83" s="70">
        <v>-69.8</v>
      </c>
    </row>
    <row r="84" spans="2:21" s="42" customFormat="1" ht="12.75" customHeight="1">
      <c r="B84" s="72" t="s">
        <v>81</v>
      </c>
      <c r="C84" s="40">
        <v>207163305</v>
      </c>
      <c r="D84" s="40">
        <v>116680354</v>
      </c>
      <c r="E84" s="40">
        <v>8235015</v>
      </c>
      <c r="F84" s="41">
        <v>4</v>
      </c>
      <c r="G84" s="40">
        <v>39045919</v>
      </c>
      <c r="H84" s="41">
        <v>18.8</v>
      </c>
      <c r="I84" s="40">
        <v>11298244</v>
      </c>
      <c r="J84" s="41">
        <v>9.7</v>
      </c>
      <c r="K84" s="40">
        <v>14664756</v>
      </c>
      <c r="L84" s="41">
        <v>12.6</v>
      </c>
      <c r="M84" s="40">
        <v>73243934</v>
      </c>
      <c r="N84" s="41">
        <v>62.8</v>
      </c>
      <c r="O84" s="40">
        <v>444018970</v>
      </c>
      <c r="P84" s="41">
        <v>271.7</v>
      </c>
      <c r="Q84" s="41">
        <v>-96.7</v>
      </c>
      <c r="T84" s="43"/>
      <c r="U84" s="43"/>
    </row>
    <row r="85" spans="2:21" s="42" customFormat="1" ht="12.75" customHeight="1">
      <c r="B85" s="72" t="s">
        <v>82</v>
      </c>
      <c r="C85" s="40">
        <v>902447003</v>
      </c>
      <c r="D85" s="40">
        <v>1011583722</v>
      </c>
      <c r="E85" s="40">
        <v>100228098</v>
      </c>
      <c r="F85" s="41">
        <v>11.1</v>
      </c>
      <c r="G85" s="40">
        <v>166567383</v>
      </c>
      <c r="H85" s="41">
        <v>18.5</v>
      </c>
      <c r="I85" s="40">
        <v>194195119</v>
      </c>
      <c r="J85" s="41">
        <v>19.2</v>
      </c>
      <c r="K85" s="40">
        <v>171307587</v>
      </c>
      <c r="L85" s="41">
        <v>16.9</v>
      </c>
      <c r="M85" s="40">
        <v>632298187</v>
      </c>
      <c r="N85" s="41">
        <v>62.5</v>
      </c>
      <c r="O85" s="40">
        <v>174819186</v>
      </c>
      <c r="P85" s="41">
        <v>80</v>
      </c>
      <c r="Q85" s="41">
        <v>-2</v>
      </c>
      <c r="T85" s="43"/>
      <c r="U85" s="43"/>
    </row>
    <row r="86" spans="2:21" s="42" customFormat="1" ht="12.75" customHeight="1">
      <c r="B86" s="72" t="s">
        <v>83</v>
      </c>
      <c r="C86" s="40">
        <v>3490000</v>
      </c>
      <c r="D86" s="40">
        <v>5550830</v>
      </c>
      <c r="E86" s="40">
        <v>79497</v>
      </c>
      <c r="F86" s="41">
        <v>2.3</v>
      </c>
      <c r="G86" s="40">
        <v>110650</v>
      </c>
      <c r="H86" s="41">
        <v>3.2</v>
      </c>
      <c r="I86" s="40">
        <v>1029580</v>
      </c>
      <c r="J86" s="41">
        <v>18.5</v>
      </c>
      <c r="K86" s="40">
        <v>830483</v>
      </c>
      <c r="L86" s="41">
        <v>15</v>
      </c>
      <c r="M86" s="40">
        <v>2050210</v>
      </c>
      <c r="N86" s="41">
        <v>36.9</v>
      </c>
      <c r="O86" s="40">
        <v>121178</v>
      </c>
      <c r="P86" s="41">
        <v>25.5</v>
      </c>
      <c r="Q86" s="41">
        <v>585.3</v>
      </c>
      <c r="T86" s="43"/>
      <c r="U86" s="43"/>
    </row>
    <row r="87" spans="2:17" ht="12.75" customHeight="1">
      <c r="B87" s="71" t="s">
        <v>84</v>
      </c>
      <c r="C87" s="69">
        <v>2277493895</v>
      </c>
      <c r="D87" s="69">
        <v>2716722550</v>
      </c>
      <c r="E87" s="69">
        <v>221552807</v>
      </c>
      <c r="F87" s="70">
        <v>9.7</v>
      </c>
      <c r="G87" s="69">
        <v>332512319</v>
      </c>
      <c r="H87" s="70">
        <v>14.6</v>
      </c>
      <c r="I87" s="69">
        <v>324089412</v>
      </c>
      <c r="J87" s="70">
        <v>11.9</v>
      </c>
      <c r="K87" s="69">
        <v>449148256</v>
      </c>
      <c r="L87" s="70">
        <v>16.5</v>
      </c>
      <c r="M87" s="69">
        <v>1327302794</v>
      </c>
      <c r="N87" s="70">
        <v>48.9</v>
      </c>
      <c r="O87" s="69">
        <v>874524276</v>
      </c>
      <c r="P87" s="70">
        <v>125.3</v>
      </c>
      <c r="Q87" s="70">
        <v>-48.6</v>
      </c>
    </row>
    <row r="88" spans="2:21" s="42" customFormat="1" ht="12.75" customHeight="1">
      <c r="B88" s="72" t="s">
        <v>85</v>
      </c>
      <c r="C88" s="40">
        <v>346810950</v>
      </c>
      <c r="D88" s="40">
        <v>491075772</v>
      </c>
      <c r="E88" s="40">
        <v>52035508</v>
      </c>
      <c r="F88" s="41">
        <v>15</v>
      </c>
      <c r="G88" s="40">
        <v>68150076</v>
      </c>
      <c r="H88" s="41">
        <v>19.7</v>
      </c>
      <c r="I88" s="40">
        <v>76650495</v>
      </c>
      <c r="J88" s="41">
        <v>15.6</v>
      </c>
      <c r="K88" s="40">
        <v>82932905</v>
      </c>
      <c r="L88" s="41">
        <v>16.9</v>
      </c>
      <c r="M88" s="40">
        <v>279768984</v>
      </c>
      <c r="N88" s="41">
        <v>57</v>
      </c>
      <c r="O88" s="40">
        <v>289582870</v>
      </c>
      <c r="P88" s="41">
        <v>140.6</v>
      </c>
      <c r="Q88" s="41">
        <v>-71.4</v>
      </c>
      <c r="T88" s="43"/>
      <c r="U88" s="43"/>
    </row>
    <row r="89" spans="2:21" s="42" customFormat="1" ht="12.75" customHeight="1">
      <c r="B89" s="72" t="s">
        <v>86</v>
      </c>
      <c r="C89" s="40">
        <v>1150627732</v>
      </c>
      <c r="D89" s="40">
        <v>1399370414</v>
      </c>
      <c r="E89" s="40">
        <v>129230326</v>
      </c>
      <c r="F89" s="41">
        <v>11.2</v>
      </c>
      <c r="G89" s="40">
        <v>152613003</v>
      </c>
      <c r="H89" s="41">
        <v>13.3</v>
      </c>
      <c r="I89" s="40">
        <v>156757137</v>
      </c>
      <c r="J89" s="41">
        <v>11.2</v>
      </c>
      <c r="K89" s="40">
        <v>229603264</v>
      </c>
      <c r="L89" s="41">
        <v>16.4</v>
      </c>
      <c r="M89" s="40">
        <v>668203730</v>
      </c>
      <c r="N89" s="41">
        <v>47.8</v>
      </c>
      <c r="O89" s="40">
        <v>276514576</v>
      </c>
      <c r="P89" s="41">
        <v>130</v>
      </c>
      <c r="Q89" s="41">
        <v>-17</v>
      </c>
      <c r="T89" s="43"/>
      <c r="U89" s="43"/>
    </row>
    <row r="90" spans="2:21" s="42" customFormat="1" ht="12.75" customHeight="1">
      <c r="B90" s="72" t="s">
        <v>87</v>
      </c>
      <c r="C90" s="40">
        <v>614832519</v>
      </c>
      <c r="D90" s="40">
        <v>725182935</v>
      </c>
      <c r="E90" s="40">
        <v>47975027</v>
      </c>
      <c r="F90" s="41">
        <v>7.8</v>
      </c>
      <c r="G90" s="40">
        <v>93208059</v>
      </c>
      <c r="H90" s="41">
        <v>15.2</v>
      </c>
      <c r="I90" s="40">
        <v>85418836</v>
      </c>
      <c r="J90" s="41">
        <v>11.8</v>
      </c>
      <c r="K90" s="40">
        <v>112863637</v>
      </c>
      <c r="L90" s="41">
        <v>15.6</v>
      </c>
      <c r="M90" s="40">
        <v>339465559</v>
      </c>
      <c r="N90" s="41">
        <v>46.8</v>
      </c>
      <c r="O90" s="40">
        <v>269273106</v>
      </c>
      <c r="P90" s="41">
        <v>106.6</v>
      </c>
      <c r="Q90" s="41">
        <v>-58.1</v>
      </c>
      <c r="T90" s="43"/>
      <c r="U90" s="43"/>
    </row>
    <row r="91" spans="2:21" s="42" customFormat="1" ht="12.75" customHeight="1">
      <c r="B91" s="72" t="s">
        <v>88</v>
      </c>
      <c r="C91" s="40">
        <v>165222694</v>
      </c>
      <c r="D91" s="40">
        <v>101093429</v>
      </c>
      <c r="E91" s="40">
        <v>-7688054</v>
      </c>
      <c r="F91" s="41">
        <v>-4.7</v>
      </c>
      <c r="G91" s="40">
        <v>18541181</v>
      </c>
      <c r="H91" s="41">
        <v>11.2</v>
      </c>
      <c r="I91" s="40">
        <v>5262944</v>
      </c>
      <c r="J91" s="41">
        <v>5.2</v>
      </c>
      <c r="K91" s="40">
        <v>23748450</v>
      </c>
      <c r="L91" s="41">
        <v>23.5</v>
      </c>
      <c r="M91" s="40">
        <v>39864521</v>
      </c>
      <c r="N91" s="41">
        <v>39.4</v>
      </c>
      <c r="O91" s="40">
        <v>39153724</v>
      </c>
      <c r="P91" s="41">
        <v>113</v>
      </c>
      <c r="Q91" s="41">
        <v>-39.3</v>
      </c>
      <c r="T91" s="43"/>
      <c r="U91" s="43"/>
    </row>
    <row r="92" spans="2:17" ht="12.75" customHeight="1">
      <c r="B92" s="71" t="s">
        <v>89</v>
      </c>
      <c r="C92" s="69">
        <v>125000</v>
      </c>
      <c r="D92" s="69">
        <v>667528</v>
      </c>
      <c r="E92" s="69">
        <v>41082</v>
      </c>
      <c r="F92" s="70">
        <v>32.9</v>
      </c>
      <c r="G92" s="69">
        <v>39901</v>
      </c>
      <c r="H92" s="70">
        <v>31.9</v>
      </c>
      <c r="I92" s="69">
        <v>199528</v>
      </c>
      <c r="J92" s="70">
        <v>29.9</v>
      </c>
      <c r="K92" s="69">
        <v>358100</v>
      </c>
      <c r="L92" s="70">
        <v>53.6</v>
      </c>
      <c r="M92" s="69">
        <v>638611</v>
      </c>
      <c r="N92" s="70">
        <v>95.7</v>
      </c>
      <c r="O92" s="69">
        <v>202721</v>
      </c>
      <c r="P92" s="70">
        <v>19.8</v>
      </c>
      <c r="Q92" s="70">
        <v>76.6</v>
      </c>
    </row>
    <row r="93" spans="2:19" ht="4.5" customHeight="1">
      <c r="B93" s="49"/>
      <c r="C93" s="73"/>
      <c r="D93" s="73"/>
      <c r="E93" s="73"/>
      <c r="F93" s="74"/>
      <c r="G93" s="73"/>
      <c r="H93" s="74"/>
      <c r="I93" s="73"/>
      <c r="J93" s="74"/>
      <c r="K93" s="73"/>
      <c r="L93" s="74"/>
      <c r="M93" s="73"/>
      <c r="N93" s="74"/>
      <c r="O93" s="73"/>
      <c r="P93" s="74"/>
      <c r="Q93" s="74"/>
      <c r="R93" s="55"/>
      <c r="S93" s="34"/>
    </row>
    <row r="94" spans="2:21" s="34" customFormat="1" ht="15"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60"/>
      <c r="N94" s="60"/>
      <c r="O94" s="60"/>
      <c r="P94" s="60"/>
      <c r="Q94" s="60"/>
      <c r="T94"/>
      <c r="U94"/>
    </row>
    <row r="95" spans="2:21" s="34" customFormat="1" ht="15" customHeight="1">
      <c r="B95" s="8" t="s">
        <v>90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T95"/>
      <c r="U95"/>
    </row>
    <row r="96" spans="2:17" ht="15" customHeight="1">
      <c r="B96" s="9"/>
      <c r="C96" s="10" t="s">
        <v>3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2"/>
      <c r="O96" s="61" t="s">
        <v>4</v>
      </c>
      <c r="P96" s="62"/>
      <c r="Q96" s="15" t="s">
        <v>5</v>
      </c>
    </row>
    <row r="97" spans="2:22" ht="15" customHeight="1">
      <c r="B97" s="16"/>
      <c r="C97" s="63" t="s">
        <v>6</v>
      </c>
      <c r="D97" s="64"/>
      <c r="E97" s="63" t="s">
        <v>7</v>
      </c>
      <c r="F97" s="63"/>
      <c r="G97" s="63" t="s">
        <v>8</v>
      </c>
      <c r="H97" s="63"/>
      <c r="I97" s="63" t="s">
        <v>9</v>
      </c>
      <c r="J97" s="63"/>
      <c r="K97" s="63" t="s">
        <v>10</v>
      </c>
      <c r="L97" s="63"/>
      <c r="M97" s="63" t="s">
        <v>11</v>
      </c>
      <c r="N97" s="63"/>
      <c r="O97" s="17" t="s">
        <v>10</v>
      </c>
      <c r="P97" s="75"/>
      <c r="Q97" s="20"/>
      <c r="T97" s="4"/>
      <c r="V97"/>
    </row>
    <row r="98" spans="2:17" ht="54.75" customHeight="1">
      <c r="B98" s="26" t="s">
        <v>12</v>
      </c>
      <c r="C98" s="23" t="s">
        <v>13</v>
      </c>
      <c r="D98" s="23" t="s">
        <v>14</v>
      </c>
      <c r="E98" s="23" t="s">
        <v>15</v>
      </c>
      <c r="F98" s="24" t="s">
        <v>16</v>
      </c>
      <c r="G98" s="23" t="s">
        <v>15</v>
      </c>
      <c r="H98" s="24" t="s">
        <v>17</v>
      </c>
      <c r="I98" s="23" t="s">
        <v>15</v>
      </c>
      <c r="J98" s="24" t="s">
        <v>18</v>
      </c>
      <c r="K98" s="23" t="s">
        <v>15</v>
      </c>
      <c r="L98" s="24" t="s">
        <v>19</v>
      </c>
      <c r="M98" s="23" t="s">
        <v>15</v>
      </c>
      <c r="N98" s="24" t="s">
        <v>20</v>
      </c>
      <c r="O98" s="22" t="s">
        <v>15</v>
      </c>
      <c r="P98" s="24" t="s">
        <v>20</v>
      </c>
      <c r="Q98" s="25"/>
    </row>
    <row r="99" spans="2:17" ht="15.75" customHeight="1">
      <c r="B99" s="66" t="s">
        <v>91</v>
      </c>
      <c r="C99" s="27"/>
      <c r="D99" s="27"/>
      <c r="E99" s="27"/>
      <c r="F99" s="28"/>
      <c r="G99" s="27"/>
      <c r="H99" s="28"/>
      <c r="I99" s="27"/>
      <c r="J99" s="28"/>
      <c r="K99" s="27"/>
      <c r="L99" s="28"/>
      <c r="M99" s="27"/>
      <c r="N99" s="28"/>
      <c r="O99" s="29"/>
      <c r="P99" s="30"/>
      <c r="Q99" s="30"/>
    </row>
    <row r="100" spans="2:21" s="34" customFormat="1" ht="15.75" customHeight="1">
      <c r="B100" s="76" t="s">
        <v>92</v>
      </c>
      <c r="C100" s="44">
        <v>7628821199</v>
      </c>
      <c r="D100" s="44">
        <v>12737749344</v>
      </c>
      <c r="E100" s="44">
        <v>1947407225</v>
      </c>
      <c r="F100" s="33">
        <v>25.5</v>
      </c>
      <c r="G100" s="44">
        <v>1545616519</v>
      </c>
      <c r="H100" s="33">
        <v>20.3</v>
      </c>
      <c r="I100" s="44">
        <v>1879196638</v>
      </c>
      <c r="J100" s="33">
        <v>14.8</v>
      </c>
      <c r="K100" s="44">
        <v>833011883</v>
      </c>
      <c r="L100" s="33">
        <v>6.5</v>
      </c>
      <c r="M100" s="44">
        <v>6205232265</v>
      </c>
      <c r="N100" s="33">
        <v>48.7</v>
      </c>
      <c r="O100" s="44">
        <v>1016091507</v>
      </c>
      <c r="P100" s="33">
        <v>67.3</v>
      </c>
      <c r="Q100" s="33">
        <v>-18</v>
      </c>
      <c r="T100"/>
      <c r="U100"/>
    </row>
    <row r="101" spans="2:21" s="34" customFormat="1" ht="15.75" customHeight="1">
      <c r="B101" s="77" t="s">
        <v>23</v>
      </c>
      <c r="C101" s="78">
        <v>244247052</v>
      </c>
      <c r="D101" s="78">
        <v>1177860570</v>
      </c>
      <c r="E101" s="78">
        <v>201685656</v>
      </c>
      <c r="F101" s="79">
        <v>82.6</v>
      </c>
      <c r="G101" s="78">
        <v>180782308</v>
      </c>
      <c r="H101" s="79">
        <v>74</v>
      </c>
      <c r="I101" s="78">
        <v>194263488</v>
      </c>
      <c r="J101" s="79">
        <v>16.5</v>
      </c>
      <c r="K101" s="78">
        <v>141846318</v>
      </c>
      <c r="L101" s="79">
        <v>12</v>
      </c>
      <c r="M101" s="78">
        <v>718577770</v>
      </c>
      <c r="N101" s="79">
        <v>61</v>
      </c>
      <c r="O101" s="78">
        <v>161231309</v>
      </c>
      <c r="P101" s="79">
        <v>71.1</v>
      </c>
      <c r="Q101" s="79">
        <v>-12</v>
      </c>
      <c r="T101" s="80"/>
      <c r="U101" s="80"/>
    </row>
    <row r="102" spans="2:21" s="42" customFormat="1" ht="15.75" customHeight="1">
      <c r="B102" s="81" t="s">
        <v>93</v>
      </c>
      <c r="C102" s="82">
        <v>825656131</v>
      </c>
      <c r="D102" s="82">
        <v>2494238484</v>
      </c>
      <c r="E102" s="82">
        <v>403570276</v>
      </c>
      <c r="F102" s="83">
        <v>48.9</v>
      </c>
      <c r="G102" s="82">
        <v>454270101</v>
      </c>
      <c r="H102" s="83">
        <v>55</v>
      </c>
      <c r="I102" s="82">
        <v>395316132</v>
      </c>
      <c r="J102" s="83">
        <v>15.8</v>
      </c>
      <c r="K102" s="82">
        <v>306671429</v>
      </c>
      <c r="L102" s="83">
        <v>12.3</v>
      </c>
      <c r="M102" s="82">
        <v>1559827938</v>
      </c>
      <c r="N102" s="83">
        <v>62.5</v>
      </c>
      <c r="O102" s="82">
        <v>412046224</v>
      </c>
      <c r="P102" s="83">
        <v>50.5</v>
      </c>
      <c r="Q102" s="83">
        <v>-25.6</v>
      </c>
      <c r="T102" s="43"/>
      <c r="U102" s="43"/>
    </row>
    <row r="103" spans="2:21" s="42" customFormat="1" ht="12.75" customHeight="1">
      <c r="B103" s="81" t="s">
        <v>36</v>
      </c>
      <c r="C103" s="40">
        <v>1673776260</v>
      </c>
      <c r="D103" s="40">
        <v>2136109994</v>
      </c>
      <c r="E103" s="40">
        <v>305270508</v>
      </c>
      <c r="F103" s="41">
        <v>18.2</v>
      </c>
      <c r="G103" s="40">
        <v>339175165</v>
      </c>
      <c r="H103" s="41">
        <v>20.3</v>
      </c>
      <c r="I103" s="40">
        <v>332308203</v>
      </c>
      <c r="J103" s="41">
        <v>15.6</v>
      </c>
      <c r="K103" s="40">
        <v>312328037</v>
      </c>
      <c r="L103" s="41">
        <v>14.6</v>
      </c>
      <c r="M103" s="40">
        <v>1289081913</v>
      </c>
      <c r="N103" s="41">
        <v>60.3</v>
      </c>
      <c r="O103" s="40">
        <v>374044077</v>
      </c>
      <c r="P103" s="41">
        <v>566.6</v>
      </c>
      <c r="Q103" s="41">
        <v>-16.5</v>
      </c>
      <c r="T103" s="43"/>
      <c r="U103" s="43"/>
    </row>
    <row r="104" spans="2:21" s="42" customFormat="1" ht="12.75" customHeight="1">
      <c r="B104" s="81" t="s">
        <v>94</v>
      </c>
      <c r="C104" s="40">
        <v>4407449188</v>
      </c>
      <c r="D104" s="40">
        <v>5613656621</v>
      </c>
      <c r="E104" s="40">
        <v>921600812</v>
      </c>
      <c r="F104" s="41">
        <v>20.9</v>
      </c>
      <c r="G104" s="40">
        <v>483588024</v>
      </c>
      <c r="H104" s="41">
        <v>11</v>
      </c>
      <c r="I104" s="40">
        <v>796309640</v>
      </c>
      <c r="J104" s="41">
        <v>14.2</v>
      </c>
      <c r="K104" s="40">
        <v>48291595</v>
      </c>
      <c r="L104" s="41">
        <v>0.9</v>
      </c>
      <c r="M104" s="40">
        <v>2249790071</v>
      </c>
      <c r="N104" s="41">
        <v>40.1</v>
      </c>
      <c r="O104" s="40">
        <v>34008466</v>
      </c>
      <c r="P104" s="41">
        <v>47.7</v>
      </c>
      <c r="Q104" s="41">
        <v>42</v>
      </c>
      <c r="T104" s="43"/>
      <c r="U104" s="43"/>
    </row>
    <row r="105" spans="2:21" s="42" customFormat="1" ht="12.75" customHeight="1">
      <c r="B105" s="81" t="s">
        <v>95</v>
      </c>
      <c r="C105" s="40">
        <v>459449880</v>
      </c>
      <c r="D105" s="40">
        <v>1310764967</v>
      </c>
      <c r="E105" s="40">
        <v>109051378</v>
      </c>
      <c r="F105" s="41">
        <v>23.7</v>
      </c>
      <c r="G105" s="40">
        <v>82275983</v>
      </c>
      <c r="H105" s="41">
        <v>17.9</v>
      </c>
      <c r="I105" s="40">
        <v>153556935</v>
      </c>
      <c r="J105" s="41">
        <v>11.7</v>
      </c>
      <c r="K105" s="40">
        <v>22200000</v>
      </c>
      <c r="L105" s="41">
        <v>1.7</v>
      </c>
      <c r="M105" s="40">
        <v>367084296</v>
      </c>
      <c r="N105" s="41">
        <v>28</v>
      </c>
      <c r="O105" s="40">
        <v>24001480</v>
      </c>
      <c r="P105" s="41">
        <v>69.6</v>
      </c>
      <c r="Q105" s="41">
        <v>-7.5</v>
      </c>
      <c r="T105" s="43"/>
      <c r="U105" s="43"/>
    </row>
    <row r="106" spans="2:21" s="42" customFormat="1" ht="12.75" customHeight="1">
      <c r="B106" s="81" t="s">
        <v>96</v>
      </c>
      <c r="C106" s="40">
        <v>18242688</v>
      </c>
      <c r="D106" s="40">
        <v>5118708</v>
      </c>
      <c r="E106" s="40">
        <v>6228595</v>
      </c>
      <c r="F106" s="41">
        <v>34.1</v>
      </c>
      <c r="G106" s="40">
        <v>5524938</v>
      </c>
      <c r="H106" s="41">
        <v>30.3</v>
      </c>
      <c r="I106" s="40">
        <v>7442240</v>
      </c>
      <c r="J106" s="41">
        <v>145.4</v>
      </c>
      <c r="K106" s="40">
        <v>1674504</v>
      </c>
      <c r="L106" s="41">
        <v>32.7</v>
      </c>
      <c r="M106" s="40">
        <v>20870277</v>
      </c>
      <c r="N106" s="41">
        <v>407.7</v>
      </c>
      <c r="O106" s="40">
        <v>10759951</v>
      </c>
      <c r="P106" s="41">
        <v>239</v>
      </c>
      <c r="Q106" s="41">
        <v>-84.4</v>
      </c>
      <c r="T106" s="43"/>
      <c r="U106" s="43"/>
    </row>
    <row r="107" spans="2:21" s="42" customFormat="1" ht="12.75" customHeight="1">
      <c r="B107" s="81" t="s">
        <v>97</v>
      </c>
      <c r="C107" s="40">
        <v>0</v>
      </c>
      <c r="D107" s="40">
        <v>0</v>
      </c>
      <c r="E107" s="40">
        <v>0</v>
      </c>
      <c r="F107" s="41">
        <v>0</v>
      </c>
      <c r="G107" s="40">
        <v>0</v>
      </c>
      <c r="H107" s="41">
        <v>0</v>
      </c>
      <c r="I107" s="40">
        <v>0</v>
      </c>
      <c r="J107" s="41">
        <v>0</v>
      </c>
      <c r="K107" s="40">
        <v>0</v>
      </c>
      <c r="L107" s="41">
        <v>0</v>
      </c>
      <c r="M107" s="40">
        <v>0</v>
      </c>
      <c r="N107" s="41">
        <v>0</v>
      </c>
      <c r="O107" s="40">
        <v>0</v>
      </c>
      <c r="P107" s="41">
        <v>0</v>
      </c>
      <c r="Q107" s="41">
        <v>0</v>
      </c>
      <c r="T107" s="43"/>
      <c r="U107" s="43"/>
    </row>
    <row r="108" spans="2:17" ht="12.75" customHeight="1">
      <c r="B108" s="84" t="s">
        <v>98</v>
      </c>
      <c r="C108" s="69">
        <v>-16920093565</v>
      </c>
      <c r="D108" s="69">
        <v>-17177588300</v>
      </c>
      <c r="E108" s="69">
        <v>-3452443771</v>
      </c>
      <c r="F108" s="70">
        <v>20.4</v>
      </c>
      <c r="G108" s="69">
        <v>-3568132765</v>
      </c>
      <c r="H108" s="70">
        <v>21.1</v>
      </c>
      <c r="I108" s="69">
        <v>-3646185102</v>
      </c>
      <c r="J108" s="70">
        <v>21.2</v>
      </c>
      <c r="K108" s="69">
        <v>-3894220180</v>
      </c>
      <c r="L108" s="70">
        <v>22.7</v>
      </c>
      <c r="M108" s="69">
        <v>-14560981818</v>
      </c>
      <c r="N108" s="70">
        <v>84.8</v>
      </c>
      <c r="O108" s="69">
        <v>-4605290812</v>
      </c>
      <c r="P108" s="70">
        <v>95.7</v>
      </c>
      <c r="Q108" s="70">
        <v>-15.4</v>
      </c>
    </row>
    <row r="109" spans="2:21" s="42" customFormat="1" ht="12.75" customHeight="1">
      <c r="B109" s="81" t="s">
        <v>99</v>
      </c>
      <c r="C109" s="40">
        <v>-16140333002</v>
      </c>
      <c r="D109" s="40">
        <v>-16375270871</v>
      </c>
      <c r="E109" s="40">
        <v>-3274945983</v>
      </c>
      <c r="F109" s="41">
        <v>20.3</v>
      </c>
      <c r="G109" s="40">
        <v>-3354487604</v>
      </c>
      <c r="H109" s="41">
        <v>20.8</v>
      </c>
      <c r="I109" s="40">
        <v>-3385305685</v>
      </c>
      <c r="J109" s="41">
        <v>20.7</v>
      </c>
      <c r="K109" s="40">
        <v>-3674296606</v>
      </c>
      <c r="L109" s="41">
        <v>22.4</v>
      </c>
      <c r="M109" s="40">
        <v>-13689035878</v>
      </c>
      <c r="N109" s="41">
        <v>83.6</v>
      </c>
      <c r="O109" s="40">
        <v>-4281756503</v>
      </c>
      <c r="P109" s="41">
        <v>92.2</v>
      </c>
      <c r="Q109" s="41">
        <v>-14.2</v>
      </c>
      <c r="T109" s="43"/>
      <c r="U109" s="43"/>
    </row>
    <row r="110" spans="2:21" s="42" customFormat="1" ht="12.75" customHeight="1">
      <c r="B110" s="81" t="s">
        <v>43</v>
      </c>
      <c r="C110" s="40">
        <v>-644172469</v>
      </c>
      <c r="D110" s="40">
        <v>-700872766</v>
      </c>
      <c r="E110" s="40">
        <v>-168579447</v>
      </c>
      <c r="F110" s="41">
        <v>26.2</v>
      </c>
      <c r="G110" s="40">
        <v>-203623972</v>
      </c>
      <c r="H110" s="41">
        <v>31.6</v>
      </c>
      <c r="I110" s="40">
        <v>-241005171</v>
      </c>
      <c r="J110" s="41">
        <v>34.4</v>
      </c>
      <c r="K110" s="40">
        <v>-201015892</v>
      </c>
      <c r="L110" s="41">
        <v>28.7</v>
      </c>
      <c r="M110" s="40">
        <v>-814224482</v>
      </c>
      <c r="N110" s="41">
        <v>116.2</v>
      </c>
      <c r="O110" s="40">
        <v>-311270344</v>
      </c>
      <c r="P110" s="41">
        <v>322.5</v>
      </c>
      <c r="Q110" s="41">
        <v>-35.4</v>
      </c>
      <c r="T110" s="43"/>
      <c r="U110" s="43"/>
    </row>
    <row r="111" spans="2:21" s="42" customFormat="1" ht="12.75" customHeight="1">
      <c r="B111" s="81" t="s">
        <v>100</v>
      </c>
      <c r="C111" s="40">
        <v>-135588094</v>
      </c>
      <c r="D111" s="40">
        <v>-101444663</v>
      </c>
      <c r="E111" s="40">
        <v>-8918341</v>
      </c>
      <c r="F111" s="41">
        <v>6.6</v>
      </c>
      <c r="G111" s="40">
        <v>-10021189</v>
      </c>
      <c r="H111" s="41">
        <v>7.4</v>
      </c>
      <c r="I111" s="40">
        <v>-19874246</v>
      </c>
      <c r="J111" s="41">
        <v>19.6</v>
      </c>
      <c r="K111" s="40">
        <v>-18907682</v>
      </c>
      <c r="L111" s="41">
        <v>18.6</v>
      </c>
      <c r="M111" s="40">
        <v>-57721458</v>
      </c>
      <c r="N111" s="41">
        <v>56.9</v>
      </c>
      <c r="O111" s="40">
        <v>-12263965</v>
      </c>
      <c r="P111" s="41">
        <v>89.9</v>
      </c>
      <c r="Q111" s="41">
        <v>54.2</v>
      </c>
      <c r="T111" s="43"/>
      <c r="U111" s="43"/>
    </row>
    <row r="112" spans="2:17" ht="14.25" customHeight="1">
      <c r="B112" s="85" t="s">
        <v>101</v>
      </c>
      <c r="C112" s="86">
        <v>-9291272366</v>
      </c>
      <c r="D112" s="86">
        <v>-4439838956</v>
      </c>
      <c r="E112" s="86">
        <v>-1505036546</v>
      </c>
      <c r="F112" s="87">
        <v>16.2</v>
      </c>
      <c r="G112" s="86">
        <v>-2022516246</v>
      </c>
      <c r="H112" s="87">
        <v>21.8</v>
      </c>
      <c r="I112" s="86">
        <v>-1766988464</v>
      </c>
      <c r="J112" s="87">
        <v>39.8</v>
      </c>
      <c r="K112" s="86">
        <v>-3061208297</v>
      </c>
      <c r="L112" s="87">
        <v>68.9</v>
      </c>
      <c r="M112" s="86">
        <v>-8355749553</v>
      </c>
      <c r="N112" s="87">
        <v>188.2</v>
      </c>
      <c r="O112" s="86">
        <v>-3589199305</v>
      </c>
      <c r="P112" s="87">
        <v>134</v>
      </c>
      <c r="Q112" s="87">
        <v>-14.7</v>
      </c>
    </row>
    <row r="113" spans="2:21" s="34" customFormat="1" ht="4.5" customHeight="1">
      <c r="B113" s="88"/>
      <c r="C113" s="89"/>
      <c r="D113" s="89"/>
      <c r="E113" s="44"/>
      <c r="F113" s="33"/>
      <c r="G113" s="44"/>
      <c r="H113" s="33"/>
      <c r="I113" s="44"/>
      <c r="J113" s="33"/>
      <c r="K113" s="44"/>
      <c r="L113" s="33"/>
      <c r="M113" s="44"/>
      <c r="N113" s="33"/>
      <c r="O113" s="44"/>
      <c r="P113" s="33"/>
      <c r="Q113" s="33"/>
      <c r="T113"/>
      <c r="U113"/>
    </row>
    <row r="114" spans="2:21" s="38" customFormat="1" ht="15.75" customHeight="1">
      <c r="B114" s="76" t="s">
        <v>102</v>
      </c>
      <c r="C114" s="36"/>
      <c r="D114" s="36"/>
      <c r="E114" s="36"/>
      <c r="F114" s="37"/>
      <c r="G114" s="36"/>
      <c r="H114" s="37"/>
      <c r="I114" s="36"/>
      <c r="J114" s="37"/>
      <c r="K114" s="36"/>
      <c r="L114" s="37"/>
      <c r="M114" s="36"/>
      <c r="N114" s="37"/>
      <c r="O114" s="36"/>
      <c r="P114" s="37"/>
      <c r="Q114" s="37"/>
      <c r="T114"/>
      <c r="U114"/>
    </row>
    <row r="115" spans="2:17" ht="12.75" customHeight="1">
      <c r="B115" s="84" t="s">
        <v>92</v>
      </c>
      <c r="C115" s="69">
        <v>110930123</v>
      </c>
      <c r="D115" s="69">
        <v>111183925</v>
      </c>
      <c r="E115" s="69">
        <v>322693</v>
      </c>
      <c r="F115" s="70">
        <v>0.3</v>
      </c>
      <c r="G115" s="69">
        <v>646982</v>
      </c>
      <c r="H115" s="70">
        <v>0.6</v>
      </c>
      <c r="I115" s="69">
        <v>59467</v>
      </c>
      <c r="J115" s="70">
        <v>0.1</v>
      </c>
      <c r="K115" s="69">
        <v>2995620</v>
      </c>
      <c r="L115" s="70">
        <v>2.7</v>
      </c>
      <c r="M115" s="69">
        <v>4024762</v>
      </c>
      <c r="N115" s="70">
        <v>3.6</v>
      </c>
      <c r="O115" s="69">
        <v>477490</v>
      </c>
      <c r="P115" s="70">
        <v>13</v>
      </c>
      <c r="Q115" s="70">
        <v>527.4</v>
      </c>
    </row>
    <row r="116" spans="2:21" s="42" customFormat="1" ht="12.75" customHeight="1">
      <c r="B116" s="81" t="s">
        <v>103</v>
      </c>
      <c r="C116" s="40">
        <v>0</v>
      </c>
      <c r="D116" s="40">
        <v>0</v>
      </c>
      <c r="E116" s="40">
        <v>52100</v>
      </c>
      <c r="F116" s="41">
        <v>0</v>
      </c>
      <c r="G116" s="40">
        <v>649900</v>
      </c>
      <c r="H116" s="41">
        <v>0</v>
      </c>
      <c r="I116" s="40">
        <v>0</v>
      </c>
      <c r="J116" s="41">
        <v>0</v>
      </c>
      <c r="K116" s="40">
        <v>2478973</v>
      </c>
      <c r="L116" s="41">
        <v>0</v>
      </c>
      <c r="M116" s="40">
        <v>3180973</v>
      </c>
      <c r="N116" s="41">
        <v>0</v>
      </c>
      <c r="O116" s="40">
        <v>407970</v>
      </c>
      <c r="P116" s="41">
        <v>0</v>
      </c>
      <c r="Q116" s="41">
        <v>507.6</v>
      </c>
      <c r="T116" s="43"/>
      <c r="U116" s="43"/>
    </row>
    <row r="117" spans="2:21" s="42" customFormat="1" ht="12.75" customHeight="1">
      <c r="B117" s="81" t="s">
        <v>104</v>
      </c>
      <c r="C117" s="40">
        <v>0</v>
      </c>
      <c r="D117" s="40">
        <v>0</v>
      </c>
      <c r="E117" s="40">
        <v>0</v>
      </c>
      <c r="F117" s="41">
        <v>0</v>
      </c>
      <c r="G117" s="40">
        <v>0</v>
      </c>
      <c r="H117" s="41">
        <v>0</v>
      </c>
      <c r="I117" s="40">
        <v>0</v>
      </c>
      <c r="J117" s="41">
        <v>0</v>
      </c>
      <c r="K117" s="40">
        <v>0</v>
      </c>
      <c r="L117" s="41">
        <v>0</v>
      </c>
      <c r="M117" s="40">
        <v>0</v>
      </c>
      <c r="N117" s="41">
        <v>0</v>
      </c>
      <c r="O117" s="40">
        <v>0</v>
      </c>
      <c r="P117" s="41">
        <v>0</v>
      </c>
      <c r="Q117" s="41">
        <v>0</v>
      </c>
      <c r="T117" s="43"/>
      <c r="U117" s="43"/>
    </row>
    <row r="118" spans="2:21" s="42" customFormat="1" ht="12.75" customHeight="1">
      <c r="B118" s="81" t="s">
        <v>105</v>
      </c>
      <c r="C118" s="40">
        <v>60226608</v>
      </c>
      <c r="D118" s="40">
        <v>52786667</v>
      </c>
      <c r="E118" s="40">
        <v>-11689</v>
      </c>
      <c r="F118" s="41">
        <v>0</v>
      </c>
      <c r="G118" s="40">
        <v>-483</v>
      </c>
      <c r="H118" s="41">
        <v>0</v>
      </c>
      <c r="I118" s="40">
        <v>-16173</v>
      </c>
      <c r="J118" s="41">
        <v>0</v>
      </c>
      <c r="K118" s="40">
        <v>15060</v>
      </c>
      <c r="L118" s="41">
        <v>0</v>
      </c>
      <c r="M118" s="40">
        <v>-13285</v>
      </c>
      <c r="N118" s="41">
        <v>0</v>
      </c>
      <c r="O118" s="40">
        <v>-140993</v>
      </c>
      <c r="P118" s="41">
        <v>0</v>
      </c>
      <c r="Q118" s="41">
        <v>-110.7</v>
      </c>
      <c r="T118" s="43"/>
      <c r="U118" s="43"/>
    </row>
    <row r="119" spans="2:21" s="42" customFormat="1" ht="12.75" customHeight="1">
      <c r="B119" s="81" t="s">
        <v>106</v>
      </c>
      <c r="C119" s="40">
        <v>50703515</v>
      </c>
      <c r="D119" s="40">
        <v>58397258</v>
      </c>
      <c r="E119" s="40">
        <v>282282</v>
      </c>
      <c r="F119" s="41">
        <v>0.6</v>
      </c>
      <c r="G119" s="40">
        <v>-2435</v>
      </c>
      <c r="H119" s="41">
        <v>0</v>
      </c>
      <c r="I119" s="40">
        <v>75640</v>
      </c>
      <c r="J119" s="41">
        <v>0.1</v>
      </c>
      <c r="K119" s="40">
        <v>501587</v>
      </c>
      <c r="L119" s="41">
        <v>0.9</v>
      </c>
      <c r="M119" s="40">
        <v>857074</v>
      </c>
      <c r="N119" s="41">
        <v>1.5</v>
      </c>
      <c r="O119" s="40">
        <v>210513</v>
      </c>
      <c r="P119" s="41">
        <v>0.4</v>
      </c>
      <c r="Q119" s="41">
        <v>138.3</v>
      </c>
      <c r="T119" s="43"/>
      <c r="U119" s="43"/>
    </row>
    <row r="120" spans="2:17" ht="12.75" customHeight="1">
      <c r="B120" s="84" t="s">
        <v>98</v>
      </c>
      <c r="C120" s="69">
        <v>-3201755685</v>
      </c>
      <c r="D120" s="69">
        <v>-3789693248</v>
      </c>
      <c r="E120" s="69">
        <v>-167760156</v>
      </c>
      <c r="F120" s="70">
        <v>5.2</v>
      </c>
      <c r="G120" s="69">
        <v>-268847126</v>
      </c>
      <c r="H120" s="70">
        <v>8.4</v>
      </c>
      <c r="I120" s="69">
        <v>-372194714</v>
      </c>
      <c r="J120" s="70">
        <v>9.8</v>
      </c>
      <c r="K120" s="69">
        <v>-347721435</v>
      </c>
      <c r="L120" s="70">
        <v>9.2</v>
      </c>
      <c r="M120" s="69">
        <v>-1156523431</v>
      </c>
      <c r="N120" s="70">
        <v>30.5</v>
      </c>
      <c r="O120" s="69">
        <v>-405036086</v>
      </c>
      <c r="P120" s="70">
        <v>40</v>
      </c>
      <c r="Q120" s="70">
        <v>-14.2</v>
      </c>
    </row>
    <row r="121" spans="2:21" s="42" customFormat="1" ht="12.75" customHeight="1">
      <c r="B121" s="81" t="s">
        <v>107</v>
      </c>
      <c r="C121" s="40">
        <v>-3201755685</v>
      </c>
      <c r="D121" s="40">
        <v>-3789693248</v>
      </c>
      <c r="E121" s="40">
        <v>-167760156</v>
      </c>
      <c r="F121" s="41">
        <v>5.2</v>
      </c>
      <c r="G121" s="40">
        <v>-268847126</v>
      </c>
      <c r="H121" s="41">
        <v>8.4</v>
      </c>
      <c r="I121" s="40">
        <v>-372194714</v>
      </c>
      <c r="J121" s="41">
        <v>9.8</v>
      </c>
      <c r="K121" s="40">
        <v>-347721435</v>
      </c>
      <c r="L121" s="41">
        <v>9.2</v>
      </c>
      <c r="M121" s="40">
        <v>-1156523431</v>
      </c>
      <c r="N121" s="41">
        <v>30.5</v>
      </c>
      <c r="O121" s="40">
        <v>-405036086</v>
      </c>
      <c r="P121" s="41">
        <v>40</v>
      </c>
      <c r="Q121" s="41">
        <v>-14.2</v>
      </c>
      <c r="T121" s="43"/>
      <c r="U121" s="43"/>
    </row>
    <row r="122" spans="2:17" ht="14.25" customHeight="1">
      <c r="B122" s="85" t="s">
        <v>108</v>
      </c>
      <c r="C122" s="86">
        <v>-3090825562</v>
      </c>
      <c r="D122" s="86">
        <v>-3678509323</v>
      </c>
      <c r="E122" s="86">
        <v>-167437463</v>
      </c>
      <c r="F122" s="87">
        <v>5.4</v>
      </c>
      <c r="G122" s="86">
        <v>-268200144</v>
      </c>
      <c r="H122" s="87">
        <v>8.7</v>
      </c>
      <c r="I122" s="86">
        <v>-372135247</v>
      </c>
      <c r="J122" s="87">
        <v>10.1</v>
      </c>
      <c r="K122" s="86">
        <v>-344725815</v>
      </c>
      <c r="L122" s="87">
        <v>9.4</v>
      </c>
      <c r="M122" s="86">
        <v>-1152498669</v>
      </c>
      <c r="N122" s="87">
        <v>31.3</v>
      </c>
      <c r="O122" s="86">
        <v>-404558596</v>
      </c>
      <c r="P122" s="87">
        <v>40.5</v>
      </c>
      <c r="Q122" s="87">
        <v>-14.8</v>
      </c>
    </row>
    <row r="123" spans="2:21" s="34" customFormat="1" ht="4.5" customHeight="1">
      <c r="B123" s="31"/>
      <c r="C123" s="44"/>
      <c r="D123" s="44"/>
      <c r="E123" s="44"/>
      <c r="F123" s="33"/>
      <c r="G123" s="44"/>
      <c r="H123" s="33"/>
      <c r="I123" s="44"/>
      <c r="J123" s="33"/>
      <c r="K123" s="44"/>
      <c r="L123" s="33"/>
      <c r="M123" s="44"/>
      <c r="N123" s="33"/>
      <c r="O123" s="44"/>
      <c r="P123" s="33"/>
      <c r="Q123" s="33"/>
      <c r="T123"/>
      <c r="U123"/>
    </row>
    <row r="124" spans="2:21" s="38" customFormat="1" ht="15.75" customHeight="1">
      <c r="B124" s="76" t="s">
        <v>109</v>
      </c>
      <c r="C124" s="36"/>
      <c r="D124" s="36"/>
      <c r="E124" s="36"/>
      <c r="F124" s="37"/>
      <c r="G124" s="36"/>
      <c r="H124" s="37"/>
      <c r="I124" s="36"/>
      <c r="J124" s="37"/>
      <c r="K124" s="36"/>
      <c r="L124" s="37"/>
      <c r="M124" s="36"/>
      <c r="N124" s="37"/>
      <c r="O124" s="36"/>
      <c r="P124" s="37"/>
      <c r="Q124" s="37"/>
      <c r="T124"/>
      <c r="U124"/>
    </row>
    <row r="125" spans="2:17" ht="12.75" customHeight="1">
      <c r="B125" s="84" t="s">
        <v>92</v>
      </c>
      <c r="C125" s="69">
        <v>-63270444</v>
      </c>
      <c r="D125" s="69">
        <v>103018167</v>
      </c>
      <c r="E125" s="69">
        <v>-4086714</v>
      </c>
      <c r="F125" s="70">
        <v>6.5</v>
      </c>
      <c r="G125" s="69">
        <v>-964372</v>
      </c>
      <c r="H125" s="70">
        <v>1.5</v>
      </c>
      <c r="I125" s="69">
        <v>581108</v>
      </c>
      <c r="J125" s="70">
        <v>0.6</v>
      </c>
      <c r="K125" s="69">
        <v>48087</v>
      </c>
      <c r="L125" s="70">
        <v>0</v>
      </c>
      <c r="M125" s="69">
        <v>-4421891</v>
      </c>
      <c r="N125" s="70">
        <v>-4.3</v>
      </c>
      <c r="O125" s="69">
        <v>157964704</v>
      </c>
      <c r="P125" s="70">
        <v>0</v>
      </c>
      <c r="Q125" s="70">
        <v>-100</v>
      </c>
    </row>
    <row r="126" spans="2:21" s="42" customFormat="1" ht="12.75" customHeight="1">
      <c r="B126" s="81" t="s">
        <v>110</v>
      </c>
      <c r="C126" s="40">
        <v>0</v>
      </c>
      <c r="D126" s="40">
        <v>0</v>
      </c>
      <c r="E126" s="40">
        <v>0</v>
      </c>
      <c r="F126" s="41">
        <v>0</v>
      </c>
      <c r="G126" s="40">
        <v>0</v>
      </c>
      <c r="H126" s="41">
        <v>0</v>
      </c>
      <c r="I126" s="40">
        <v>0</v>
      </c>
      <c r="J126" s="41">
        <v>0</v>
      </c>
      <c r="K126" s="40">
        <v>0</v>
      </c>
      <c r="L126" s="41">
        <v>0</v>
      </c>
      <c r="M126" s="40">
        <v>0</v>
      </c>
      <c r="N126" s="41">
        <v>0</v>
      </c>
      <c r="O126" s="40">
        <v>0</v>
      </c>
      <c r="P126" s="41">
        <v>0</v>
      </c>
      <c r="Q126" s="41">
        <v>0</v>
      </c>
      <c r="T126" s="43"/>
      <c r="U126" s="43"/>
    </row>
    <row r="127" spans="2:21" s="42" customFormat="1" ht="12.75" customHeight="1">
      <c r="B127" s="81" t="s">
        <v>111</v>
      </c>
      <c r="C127" s="40">
        <v>0</v>
      </c>
      <c r="D127" s="40">
        <v>0</v>
      </c>
      <c r="E127" s="40">
        <v>0</v>
      </c>
      <c r="F127" s="41">
        <v>0</v>
      </c>
      <c r="G127" s="40">
        <v>0</v>
      </c>
      <c r="H127" s="41">
        <v>0</v>
      </c>
      <c r="I127" s="40">
        <v>0</v>
      </c>
      <c r="J127" s="41">
        <v>0</v>
      </c>
      <c r="K127" s="40">
        <v>0</v>
      </c>
      <c r="L127" s="41">
        <v>0</v>
      </c>
      <c r="M127" s="40">
        <v>0</v>
      </c>
      <c r="N127" s="41">
        <v>0</v>
      </c>
      <c r="O127" s="40">
        <v>155000000</v>
      </c>
      <c r="P127" s="41">
        <v>0</v>
      </c>
      <c r="Q127" s="41">
        <v>-100</v>
      </c>
      <c r="T127" s="43"/>
      <c r="U127" s="43"/>
    </row>
    <row r="128" spans="2:21" s="42" customFormat="1" ht="12.75" customHeight="1">
      <c r="B128" s="81" t="s">
        <v>112</v>
      </c>
      <c r="C128" s="40">
        <v>-63270444</v>
      </c>
      <c r="D128" s="40">
        <v>103018167</v>
      </c>
      <c r="E128" s="40">
        <v>-4086714</v>
      </c>
      <c r="F128" s="41">
        <v>6.5</v>
      </c>
      <c r="G128" s="40">
        <v>-964372</v>
      </c>
      <c r="H128" s="41">
        <v>1.5</v>
      </c>
      <c r="I128" s="40">
        <v>581108</v>
      </c>
      <c r="J128" s="41">
        <v>0.6</v>
      </c>
      <c r="K128" s="40">
        <v>48087</v>
      </c>
      <c r="L128" s="41">
        <v>0</v>
      </c>
      <c r="M128" s="40">
        <v>-4421891</v>
      </c>
      <c r="N128" s="41">
        <v>-4.3</v>
      </c>
      <c r="O128" s="40">
        <v>2964704</v>
      </c>
      <c r="P128" s="41">
        <v>0</v>
      </c>
      <c r="Q128" s="41">
        <v>-98.4</v>
      </c>
      <c r="T128" s="43"/>
      <c r="U128" s="43"/>
    </row>
    <row r="129" spans="2:17" ht="12.75" customHeight="1">
      <c r="B129" s="84" t="s">
        <v>98</v>
      </c>
      <c r="C129" s="69">
        <v>0</v>
      </c>
      <c r="D129" s="69">
        <v>18147320</v>
      </c>
      <c r="E129" s="69">
        <v>0</v>
      </c>
      <c r="F129" s="70">
        <v>0</v>
      </c>
      <c r="G129" s="69">
        <v>0</v>
      </c>
      <c r="H129" s="70">
        <v>0</v>
      </c>
      <c r="I129" s="69">
        <v>0</v>
      </c>
      <c r="J129" s="70">
        <v>0</v>
      </c>
      <c r="K129" s="69">
        <v>6561396</v>
      </c>
      <c r="L129" s="70">
        <v>36.2</v>
      </c>
      <c r="M129" s="69">
        <v>6561396</v>
      </c>
      <c r="N129" s="70">
        <v>36.2</v>
      </c>
      <c r="O129" s="69">
        <v>-25027405</v>
      </c>
      <c r="P129" s="70">
        <v>0</v>
      </c>
      <c r="Q129" s="70">
        <v>-126.2</v>
      </c>
    </row>
    <row r="130" spans="2:21" s="42" customFormat="1" ht="12.75" customHeight="1">
      <c r="B130" s="81" t="s">
        <v>113</v>
      </c>
      <c r="C130" s="40">
        <v>0</v>
      </c>
      <c r="D130" s="40">
        <v>18147320</v>
      </c>
      <c r="E130" s="40">
        <v>0</v>
      </c>
      <c r="F130" s="41">
        <v>0</v>
      </c>
      <c r="G130" s="40">
        <v>0</v>
      </c>
      <c r="H130" s="41">
        <v>0</v>
      </c>
      <c r="I130" s="40">
        <v>0</v>
      </c>
      <c r="J130" s="41">
        <v>0</v>
      </c>
      <c r="K130" s="40">
        <v>6561396</v>
      </c>
      <c r="L130" s="41">
        <v>36.2</v>
      </c>
      <c r="M130" s="40">
        <v>6561396</v>
      </c>
      <c r="N130" s="41">
        <v>36.2</v>
      </c>
      <c r="O130" s="40">
        <v>-25027405</v>
      </c>
      <c r="P130" s="41">
        <v>0</v>
      </c>
      <c r="Q130" s="41">
        <v>-126.2</v>
      </c>
      <c r="T130" s="43"/>
      <c r="U130" s="43"/>
    </row>
    <row r="131" spans="2:17" ht="14.25" customHeight="1">
      <c r="B131" s="85" t="s">
        <v>114</v>
      </c>
      <c r="C131" s="86">
        <v>-63270444</v>
      </c>
      <c r="D131" s="86">
        <v>121165487</v>
      </c>
      <c r="E131" s="86">
        <v>-4086714</v>
      </c>
      <c r="F131" s="87">
        <v>6.5</v>
      </c>
      <c r="G131" s="86">
        <v>-964372</v>
      </c>
      <c r="H131" s="87">
        <v>1.5</v>
      </c>
      <c r="I131" s="86">
        <v>581108</v>
      </c>
      <c r="J131" s="87">
        <v>0.5</v>
      </c>
      <c r="K131" s="86">
        <v>6609483</v>
      </c>
      <c r="L131" s="87">
        <v>5.5</v>
      </c>
      <c r="M131" s="86">
        <v>2139505</v>
      </c>
      <c r="N131" s="87">
        <v>1.8</v>
      </c>
      <c r="O131" s="86">
        <v>132937299</v>
      </c>
      <c r="P131" s="87">
        <v>0</v>
      </c>
      <c r="Q131" s="87">
        <v>-95</v>
      </c>
    </row>
    <row r="132" spans="2:21" s="34" customFormat="1" ht="4.5" customHeight="1">
      <c r="B132" s="90"/>
      <c r="C132" s="44"/>
      <c r="D132" s="44"/>
      <c r="E132" s="44"/>
      <c r="F132" s="33"/>
      <c r="G132" s="44"/>
      <c r="H132" s="33"/>
      <c r="I132" s="44"/>
      <c r="J132" s="33"/>
      <c r="K132" s="44"/>
      <c r="L132" s="33"/>
      <c r="M132" s="44"/>
      <c r="N132" s="33"/>
      <c r="O132" s="44"/>
      <c r="P132" s="33"/>
      <c r="Q132" s="33"/>
      <c r="T132"/>
      <c r="U132"/>
    </row>
    <row r="133" spans="2:21" s="38" customFormat="1" ht="15.75" customHeight="1">
      <c r="B133" s="91" t="s">
        <v>115</v>
      </c>
      <c r="C133" s="36">
        <v>-12445368372</v>
      </c>
      <c r="D133" s="36">
        <v>-7997182792</v>
      </c>
      <c r="E133" s="36">
        <v>-1676560723</v>
      </c>
      <c r="F133" s="37">
        <v>13.5</v>
      </c>
      <c r="G133" s="36">
        <v>-2291680762</v>
      </c>
      <c r="H133" s="37">
        <v>18.4</v>
      </c>
      <c r="I133" s="36">
        <v>-2138542603</v>
      </c>
      <c r="J133" s="37">
        <v>26.7</v>
      </c>
      <c r="K133" s="36">
        <v>-3399324629</v>
      </c>
      <c r="L133" s="37">
        <v>42.5</v>
      </c>
      <c r="M133" s="36">
        <v>-9506108717</v>
      </c>
      <c r="N133" s="37">
        <v>118.9</v>
      </c>
      <c r="O133" s="36">
        <v>-3860820602</v>
      </c>
      <c r="P133" s="37">
        <v>103.7</v>
      </c>
      <c r="Q133" s="37">
        <v>-12</v>
      </c>
      <c r="T133"/>
      <c r="U133"/>
    </row>
    <row r="134" spans="2:21" s="42" customFormat="1" ht="12.75" customHeight="1">
      <c r="B134" s="92" t="s">
        <v>116</v>
      </c>
      <c r="C134" s="40">
        <v>519095504</v>
      </c>
      <c r="D134" s="40">
        <v>3326849009</v>
      </c>
      <c r="E134" s="40">
        <v>1928741141</v>
      </c>
      <c r="F134" s="41">
        <v>371.6</v>
      </c>
      <c r="G134" s="40">
        <v>148392972</v>
      </c>
      <c r="H134" s="41">
        <v>28.6</v>
      </c>
      <c r="I134" s="40">
        <v>-2789624770</v>
      </c>
      <c r="J134" s="41">
        <v>-83.9</v>
      </c>
      <c r="K134" s="40">
        <v>-5448425302</v>
      </c>
      <c r="L134" s="41">
        <v>-163.8</v>
      </c>
      <c r="M134" s="40">
        <v>1928741141</v>
      </c>
      <c r="N134" s="41">
        <v>58</v>
      </c>
      <c r="O134" s="40">
        <v>-3694935161</v>
      </c>
      <c r="P134" s="41">
        <v>93.3</v>
      </c>
      <c r="Q134" s="41">
        <v>47.5</v>
      </c>
      <c r="T134" s="43"/>
      <c r="U134" s="43"/>
    </row>
    <row r="135" spans="2:21" s="42" customFormat="1" ht="15.75" customHeight="1">
      <c r="B135" s="93" t="s">
        <v>117</v>
      </c>
      <c r="C135" s="94">
        <v>-11926272868</v>
      </c>
      <c r="D135" s="94">
        <v>-4670333783</v>
      </c>
      <c r="E135" s="94">
        <v>230874840</v>
      </c>
      <c r="F135" s="95">
        <v>-1.9</v>
      </c>
      <c r="G135" s="94">
        <v>-2426402518</v>
      </c>
      <c r="H135" s="95">
        <v>20.3</v>
      </c>
      <c r="I135" s="94">
        <v>-5304174470</v>
      </c>
      <c r="J135" s="95">
        <v>113.6</v>
      </c>
      <c r="K135" s="94">
        <v>-8878960035</v>
      </c>
      <c r="L135" s="95">
        <v>190.1</v>
      </c>
      <c r="M135" s="94">
        <v>-8878960035</v>
      </c>
      <c r="N135" s="95">
        <v>190.1</v>
      </c>
      <c r="O135" s="94">
        <v>-7474242017</v>
      </c>
      <c r="P135" s="95">
        <v>85.9</v>
      </c>
      <c r="Q135" s="95">
        <v>18.8</v>
      </c>
      <c r="T135" s="43"/>
      <c r="U135" s="43"/>
    </row>
    <row r="136" spans="2:17" ht="4.5" customHeight="1">
      <c r="B136" s="96"/>
      <c r="C136" s="73"/>
      <c r="D136" s="73"/>
      <c r="E136" s="73"/>
      <c r="F136" s="74"/>
      <c r="G136" s="73"/>
      <c r="H136" s="74"/>
      <c r="I136" s="73"/>
      <c r="J136" s="74"/>
      <c r="K136" s="73"/>
      <c r="L136" s="74"/>
      <c r="M136" s="73"/>
      <c r="N136" s="74"/>
      <c r="O136" s="73"/>
      <c r="P136" s="74"/>
      <c r="Q136" s="74"/>
    </row>
    <row r="138" ht="18">
      <c r="B138" s="8" t="s">
        <v>118</v>
      </c>
    </row>
    <row r="139" spans="2:17" ht="25.5" customHeight="1">
      <c r="B139" s="9"/>
      <c r="C139" s="61" t="s">
        <v>119</v>
      </c>
      <c r="D139" s="97"/>
      <c r="E139" s="98" t="s">
        <v>120</v>
      </c>
      <c r="F139" s="99"/>
      <c r="G139" s="98" t="s">
        <v>121</v>
      </c>
      <c r="H139" s="99"/>
      <c r="I139" s="98" t="s">
        <v>122</v>
      </c>
      <c r="J139" s="99"/>
      <c r="K139" s="98" t="s">
        <v>123</v>
      </c>
      <c r="L139" s="99"/>
      <c r="M139" s="61" t="s">
        <v>124</v>
      </c>
      <c r="N139" s="97"/>
      <c r="O139" s="61" t="s">
        <v>125</v>
      </c>
      <c r="P139" s="97"/>
      <c r="Q139" s="100"/>
    </row>
    <row r="140" spans="2:21" ht="13.5">
      <c r="B140" s="21" t="s">
        <v>12</v>
      </c>
      <c r="C140" s="22" t="s">
        <v>126</v>
      </c>
      <c r="D140" s="22" t="s">
        <v>127</v>
      </c>
      <c r="E140" s="22" t="s">
        <v>126</v>
      </c>
      <c r="F140" s="22" t="s">
        <v>127</v>
      </c>
      <c r="G140" s="22" t="s">
        <v>126</v>
      </c>
      <c r="H140" s="22" t="s">
        <v>127</v>
      </c>
      <c r="I140" s="22" t="s">
        <v>126</v>
      </c>
      <c r="J140" s="22" t="s">
        <v>127</v>
      </c>
      <c r="K140" s="22" t="s">
        <v>126</v>
      </c>
      <c r="L140" s="22" t="s">
        <v>127</v>
      </c>
      <c r="M140" s="22" t="s">
        <v>126</v>
      </c>
      <c r="N140" s="22" t="s">
        <v>127</v>
      </c>
      <c r="O140" s="22" t="s">
        <v>126</v>
      </c>
      <c r="P140" s="22" t="s">
        <v>127</v>
      </c>
      <c r="Q140" s="4"/>
      <c r="R140"/>
      <c r="S140"/>
      <c r="T140" s="4"/>
      <c r="U140" s="4"/>
    </row>
    <row r="141" spans="2:18" s="34" customFormat="1" ht="15.75" customHeight="1">
      <c r="B141" s="101" t="s">
        <v>128</v>
      </c>
      <c r="C141" s="32"/>
      <c r="D141" s="33"/>
      <c r="E141" s="32"/>
      <c r="F141" s="33"/>
      <c r="G141" s="32"/>
      <c r="H141" s="33"/>
      <c r="I141" s="32"/>
      <c r="J141" s="33"/>
      <c r="K141" s="32"/>
      <c r="L141" s="33"/>
      <c r="M141" s="32"/>
      <c r="N141" s="33"/>
      <c r="O141" s="32"/>
      <c r="P141" s="33"/>
      <c r="Q141" s="100"/>
      <c r="R141"/>
    </row>
    <row r="142" spans="2:21" ht="12.75" customHeight="1">
      <c r="B142" s="39" t="s">
        <v>129</v>
      </c>
      <c r="C142" s="40">
        <v>43088316</v>
      </c>
      <c r="D142" s="41">
        <v>5.1</v>
      </c>
      <c r="E142" s="40">
        <v>21871890</v>
      </c>
      <c r="F142" s="41">
        <v>2.6</v>
      </c>
      <c r="G142" s="40">
        <v>21349815</v>
      </c>
      <c r="H142" s="41">
        <v>2.5</v>
      </c>
      <c r="I142" s="40">
        <v>759867061</v>
      </c>
      <c r="J142" s="41">
        <v>89.8</v>
      </c>
      <c r="K142" s="40">
        <v>846177082</v>
      </c>
      <c r="L142" s="41">
        <v>15.1</v>
      </c>
      <c r="M142" s="40">
        <v>16366406</v>
      </c>
      <c r="N142" s="41">
        <v>1.9</v>
      </c>
      <c r="O142" s="40">
        <v>0</v>
      </c>
      <c r="P142" s="41">
        <v>0</v>
      </c>
      <c r="Q142" s="100"/>
      <c r="R142"/>
      <c r="T142" s="4"/>
      <c r="U142" s="4"/>
    </row>
    <row r="143" spans="2:21" ht="12.75" customHeight="1">
      <c r="B143" s="39" t="s">
        <v>130</v>
      </c>
      <c r="C143" s="40">
        <v>90780161</v>
      </c>
      <c r="D143" s="41">
        <v>22.4</v>
      </c>
      <c r="E143" s="40">
        <v>12336631</v>
      </c>
      <c r="F143" s="41">
        <v>3</v>
      </c>
      <c r="G143" s="40">
        <v>22966406</v>
      </c>
      <c r="H143" s="41">
        <v>5.7</v>
      </c>
      <c r="I143" s="40">
        <v>279852199</v>
      </c>
      <c r="J143" s="41">
        <v>68.9</v>
      </c>
      <c r="K143" s="40">
        <v>405935397</v>
      </c>
      <c r="L143" s="41">
        <v>7.2</v>
      </c>
      <c r="M143" s="40">
        <v>11940867</v>
      </c>
      <c r="N143" s="41">
        <v>2.9</v>
      </c>
      <c r="O143" s="40">
        <v>0</v>
      </c>
      <c r="P143" s="41">
        <v>0</v>
      </c>
      <c r="Q143" s="100"/>
      <c r="R143"/>
      <c r="T143" s="4"/>
      <c r="U143" s="4"/>
    </row>
    <row r="144" spans="2:21" ht="12.75" customHeight="1">
      <c r="B144" s="39" t="s">
        <v>131</v>
      </c>
      <c r="C144" s="40">
        <v>137874397</v>
      </c>
      <c r="D144" s="41">
        <v>6</v>
      </c>
      <c r="E144" s="40">
        <v>38064822</v>
      </c>
      <c r="F144" s="41">
        <v>1.7</v>
      </c>
      <c r="G144" s="40">
        <v>69262018</v>
      </c>
      <c r="H144" s="41">
        <v>3</v>
      </c>
      <c r="I144" s="40">
        <v>2058437591</v>
      </c>
      <c r="J144" s="41">
        <v>89.4</v>
      </c>
      <c r="K144" s="40">
        <v>2303638828</v>
      </c>
      <c r="L144" s="41">
        <v>41</v>
      </c>
      <c r="M144" s="40">
        <v>3261</v>
      </c>
      <c r="N144" s="41">
        <v>0</v>
      </c>
      <c r="O144" s="40">
        <v>0</v>
      </c>
      <c r="P144" s="41">
        <v>0</v>
      </c>
      <c r="Q144" s="100"/>
      <c r="R144"/>
      <c r="T144" s="4"/>
      <c r="U144" s="4"/>
    </row>
    <row r="145" spans="2:21" ht="12.75" customHeight="1">
      <c r="B145" s="39" t="s">
        <v>132</v>
      </c>
      <c r="C145" s="40">
        <v>14878745</v>
      </c>
      <c r="D145" s="41">
        <v>4.7</v>
      </c>
      <c r="E145" s="40">
        <v>6894330</v>
      </c>
      <c r="F145" s="41">
        <v>2.2</v>
      </c>
      <c r="G145" s="40">
        <v>7346710</v>
      </c>
      <c r="H145" s="41">
        <v>2.3</v>
      </c>
      <c r="I145" s="40">
        <v>289676765</v>
      </c>
      <c r="J145" s="41">
        <v>90.9</v>
      </c>
      <c r="K145" s="40">
        <v>318796550</v>
      </c>
      <c r="L145" s="41">
        <v>5.7</v>
      </c>
      <c r="M145" s="40">
        <v>8208994</v>
      </c>
      <c r="N145" s="41">
        <v>2.6</v>
      </c>
      <c r="O145" s="40">
        <v>0</v>
      </c>
      <c r="P145" s="41">
        <v>0</v>
      </c>
      <c r="Q145" s="100"/>
      <c r="R145"/>
      <c r="T145" s="4"/>
      <c r="U145" s="4"/>
    </row>
    <row r="146" spans="2:21" ht="12.75" customHeight="1">
      <c r="B146" s="39" t="s">
        <v>133</v>
      </c>
      <c r="C146" s="40">
        <v>22226953</v>
      </c>
      <c r="D146" s="41">
        <v>6.7</v>
      </c>
      <c r="E146" s="40">
        <v>7567394</v>
      </c>
      <c r="F146" s="41">
        <v>2.3</v>
      </c>
      <c r="G146" s="40">
        <v>11252483</v>
      </c>
      <c r="H146" s="41">
        <v>3.4</v>
      </c>
      <c r="I146" s="40">
        <v>289059529</v>
      </c>
      <c r="J146" s="41">
        <v>87.6</v>
      </c>
      <c r="K146" s="40">
        <v>330106359</v>
      </c>
      <c r="L146" s="41">
        <v>5.9</v>
      </c>
      <c r="M146" s="40">
        <v>7865758</v>
      </c>
      <c r="N146" s="41">
        <v>2.4</v>
      </c>
      <c r="O146" s="40">
        <v>0</v>
      </c>
      <c r="P146" s="41">
        <v>0</v>
      </c>
      <c r="Q146" s="100"/>
      <c r="R146"/>
      <c r="T146" s="4"/>
      <c r="U146" s="4"/>
    </row>
    <row r="147" spans="2:21" ht="12.75" customHeight="1">
      <c r="B147" s="39" t="s">
        <v>134</v>
      </c>
      <c r="C147" s="40">
        <v>441693</v>
      </c>
      <c r="D147" s="41">
        <v>4</v>
      </c>
      <c r="E147" s="40">
        <v>252785</v>
      </c>
      <c r="F147" s="41">
        <v>2.3</v>
      </c>
      <c r="G147" s="40">
        <v>517287</v>
      </c>
      <c r="H147" s="41">
        <v>4.7</v>
      </c>
      <c r="I147" s="40">
        <v>9735287</v>
      </c>
      <c r="J147" s="41">
        <v>88.9</v>
      </c>
      <c r="K147" s="40">
        <v>10947052</v>
      </c>
      <c r="L147" s="41">
        <v>0.2</v>
      </c>
      <c r="M147" s="40">
        <v>0</v>
      </c>
      <c r="N147" s="41">
        <v>0</v>
      </c>
      <c r="O147" s="40">
        <v>0</v>
      </c>
      <c r="P147" s="41">
        <v>0</v>
      </c>
      <c r="Q147" s="100"/>
      <c r="R147"/>
      <c r="T147" s="4"/>
      <c r="U147" s="4"/>
    </row>
    <row r="148" spans="2:21" ht="12.75" customHeight="1">
      <c r="B148" s="39" t="s">
        <v>135</v>
      </c>
      <c r="C148" s="40">
        <v>21035785</v>
      </c>
      <c r="D148" s="41">
        <v>1.8</v>
      </c>
      <c r="E148" s="40">
        <v>14184929</v>
      </c>
      <c r="F148" s="41">
        <v>1.2</v>
      </c>
      <c r="G148" s="40">
        <v>18665541</v>
      </c>
      <c r="H148" s="41">
        <v>1.6</v>
      </c>
      <c r="I148" s="40">
        <v>1104492718</v>
      </c>
      <c r="J148" s="41">
        <v>95.3</v>
      </c>
      <c r="K148" s="40">
        <v>1158378973</v>
      </c>
      <c r="L148" s="41">
        <v>20.6</v>
      </c>
      <c r="M148" s="40">
        <v>0</v>
      </c>
      <c r="N148" s="41">
        <v>0</v>
      </c>
      <c r="O148" s="40">
        <v>0</v>
      </c>
      <c r="P148" s="41">
        <v>0</v>
      </c>
      <c r="Q148" s="100"/>
      <c r="R148"/>
      <c r="T148" s="4"/>
      <c r="U148" s="4"/>
    </row>
    <row r="149" spans="2:21" ht="12.75" customHeight="1">
      <c r="B149" s="39" t="s">
        <v>136</v>
      </c>
      <c r="C149" s="40">
        <v>0</v>
      </c>
      <c r="D149" s="41">
        <v>0</v>
      </c>
      <c r="E149" s="40">
        <v>0</v>
      </c>
      <c r="F149" s="41">
        <v>0</v>
      </c>
      <c r="G149" s="40">
        <v>0</v>
      </c>
      <c r="H149" s="41">
        <v>0</v>
      </c>
      <c r="I149" s="40">
        <v>0</v>
      </c>
      <c r="J149" s="41">
        <v>0</v>
      </c>
      <c r="K149" s="40">
        <v>0</v>
      </c>
      <c r="L149" s="41">
        <v>0</v>
      </c>
      <c r="M149" s="40">
        <v>0</v>
      </c>
      <c r="N149" s="41">
        <v>0</v>
      </c>
      <c r="O149" s="40">
        <v>0</v>
      </c>
      <c r="P149" s="41">
        <v>0</v>
      </c>
      <c r="Q149" s="100"/>
      <c r="R149"/>
      <c r="T149" s="4"/>
      <c r="U149" s="4"/>
    </row>
    <row r="150" spans="2:21" ht="12.75" customHeight="1">
      <c r="B150" s="39" t="s">
        <v>89</v>
      </c>
      <c r="C150" s="40">
        <v>11681469</v>
      </c>
      <c r="D150" s="41">
        <v>4.8</v>
      </c>
      <c r="E150" s="40">
        <v>3153879</v>
      </c>
      <c r="F150" s="41">
        <v>1.3</v>
      </c>
      <c r="G150" s="40">
        <v>3005107</v>
      </c>
      <c r="H150" s="41">
        <v>1.2</v>
      </c>
      <c r="I150" s="40">
        <v>223372600</v>
      </c>
      <c r="J150" s="41">
        <v>92.6</v>
      </c>
      <c r="K150" s="40">
        <v>241213055</v>
      </c>
      <c r="L150" s="41">
        <v>4.3</v>
      </c>
      <c r="M150" s="40">
        <v>4961152</v>
      </c>
      <c r="N150" s="41">
        <v>2.1</v>
      </c>
      <c r="O150" s="40">
        <v>0</v>
      </c>
      <c r="P150" s="41">
        <v>0</v>
      </c>
      <c r="Q150" s="100"/>
      <c r="R150"/>
      <c r="T150" s="4"/>
      <c r="U150" s="4"/>
    </row>
    <row r="151" spans="2:18" s="34" customFormat="1" ht="15.75" customHeight="1">
      <c r="B151" s="52" t="s">
        <v>137</v>
      </c>
      <c r="C151" s="53">
        <v>342007519</v>
      </c>
      <c r="D151" s="102">
        <v>6.1</v>
      </c>
      <c r="E151" s="53">
        <v>104326660</v>
      </c>
      <c r="F151" s="102">
        <v>1.9</v>
      </c>
      <c r="G151" s="53">
        <v>154365367</v>
      </c>
      <c r="H151" s="102">
        <v>2.7</v>
      </c>
      <c r="I151" s="53">
        <v>5014493750</v>
      </c>
      <c r="J151" s="102">
        <v>89.3</v>
      </c>
      <c r="K151" s="53">
        <v>5615193296</v>
      </c>
      <c r="L151" s="102">
        <v>100</v>
      </c>
      <c r="M151" s="53">
        <v>49346438</v>
      </c>
      <c r="N151" s="102">
        <v>0.9</v>
      </c>
      <c r="O151" s="53">
        <v>0</v>
      </c>
      <c r="P151" s="102">
        <v>0</v>
      </c>
      <c r="Q151" s="100"/>
      <c r="R151"/>
    </row>
    <row r="152" spans="2:18" s="34" customFormat="1" ht="15.75" customHeight="1">
      <c r="B152" s="101" t="s">
        <v>138</v>
      </c>
      <c r="C152" s="103"/>
      <c r="D152" s="104"/>
      <c r="E152" s="103"/>
      <c r="F152" s="104"/>
      <c r="G152" s="103"/>
      <c r="H152" s="104"/>
      <c r="I152" s="103"/>
      <c r="J152" s="104"/>
      <c r="K152" s="103"/>
      <c r="L152" s="104"/>
      <c r="M152" s="103"/>
      <c r="N152" s="104"/>
      <c r="O152" s="103"/>
      <c r="P152" s="104"/>
      <c r="Q152" s="100"/>
      <c r="R152"/>
    </row>
    <row r="153" spans="2:21" ht="12.75" customHeight="1">
      <c r="B153" s="39" t="s">
        <v>139</v>
      </c>
      <c r="C153" s="40">
        <v>57710742</v>
      </c>
      <c r="D153" s="41">
        <v>3.5</v>
      </c>
      <c r="E153" s="40">
        <v>24415765</v>
      </c>
      <c r="F153" s="41">
        <v>1.5</v>
      </c>
      <c r="G153" s="40">
        <v>40456250</v>
      </c>
      <c r="H153" s="41">
        <v>2.5</v>
      </c>
      <c r="I153" s="40">
        <v>1508613301</v>
      </c>
      <c r="J153" s="41">
        <v>92.5</v>
      </c>
      <c r="K153" s="40">
        <v>1631196058</v>
      </c>
      <c r="L153" s="41">
        <v>29</v>
      </c>
      <c r="M153" s="40">
        <v>939009</v>
      </c>
      <c r="N153" s="41">
        <v>0.1</v>
      </c>
      <c r="O153" s="40">
        <v>0</v>
      </c>
      <c r="P153" s="41">
        <v>0</v>
      </c>
      <c r="Q153" s="100"/>
      <c r="R153"/>
      <c r="T153" s="4"/>
      <c r="U153" s="4"/>
    </row>
    <row r="154" spans="2:21" ht="12.75" customHeight="1">
      <c r="B154" s="39" t="s">
        <v>140</v>
      </c>
      <c r="C154" s="40">
        <v>94029099</v>
      </c>
      <c r="D154" s="41">
        <v>13.1</v>
      </c>
      <c r="E154" s="40">
        <v>23795916</v>
      </c>
      <c r="F154" s="41">
        <v>3.3</v>
      </c>
      <c r="G154" s="40">
        <v>25191768</v>
      </c>
      <c r="H154" s="41">
        <v>3.5</v>
      </c>
      <c r="I154" s="40">
        <v>573947038</v>
      </c>
      <c r="J154" s="41">
        <v>80.1</v>
      </c>
      <c r="K154" s="40">
        <v>716963821</v>
      </c>
      <c r="L154" s="41">
        <v>12.8</v>
      </c>
      <c r="M154" s="40">
        <v>8223668</v>
      </c>
      <c r="N154" s="41">
        <v>1.1</v>
      </c>
      <c r="O154" s="40">
        <v>0</v>
      </c>
      <c r="P154" s="41">
        <v>0</v>
      </c>
      <c r="Q154" s="100"/>
      <c r="R154"/>
      <c r="T154" s="4"/>
      <c r="U154" s="4"/>
    </row>
    <row r="155" spans="2:21" ht="12.75" customHeight="1">
      <c r="B155" s="39" t="s">
        <v>141</v>
      </c>
      <c r="C155" s="40">
        <v>167537783</v>
      </c>
      <c r="D155" s="41">
        <v>5.6</v>
      </c>
      <c r="E155" s="40">
        <v>55186831</v>
      </c>
      <c r="F155" s="41">
        <v>1.8</v>
      </c>
      <c r="G155" s="40">
        <v>77308715</v>
      </c>
      <c r="H155" s="41">
        <v>2.6</v>
      </c>
      <c r="I155" s="40">
        <v>2694318471</v>
      </c>
      <c r="J155" s="41">
        <v>90</v>
      </c>
      <c r="K155" s="40">
        <v>2994351800</v>
      </c>
      <c r="L155" s="41">
        <v>53.3</v>
      </c>
      <c r="M155" s="40">
        <v>40183761</v>
      </c>
      <c r="N155" s="41">
        <v>1.3</v>
      </c>
      <c r="O155" s="40">
        <v>0</v>
      </c>
      <c r="P155" s="41">
        <v>0</v>
      </c>
      <c r="Q155" s="100"/>
      <c r="R155"/>
      <c r="T155" s="4"/>
      <c r="U155" s="4"/>
    </row>
    <row r="156" spans="2:21" ht="12.75" customHeight="1">
      <c r="B156" s="39" t="s">
        <v>89</v>
      </c>
      <c r="C156" s="40">
        <v>22729895</v>
      </c>
      <c r="D156" s="41">
        <v>8.3</v>
      </c>
      <c r="E156" s="40">
        <v>928148</v>
      </c>
      <c r="F156" s="41">
        <v>0.3</v>
      </c>
      <c r="G156" s="40">
        <v>11408634</v>
      </c>
      <c r="H156" s="41">
        <v>4.2</v>
      </c>
      <c r="I156" s="40">
        <v>237614940</v>
      </c>
      <c r="J156" s="41">
        <v>87.1</v>
      </c>
      <c r="K156" s="40">
        <v>272681617</v>
      </c>
      <c r="L156" s="41">
        <v>4.9</v>
      </c>
      <c r="M156" s="40">
        <v>0</v>
      </c>
      <c r="N156" s="41">
        <v>0</v>
      </c>
      <c r="O156" s="40">
        <v>0</v>
      </c>
      <c r="P156" s="41">
        <v>0</v>
      </c>
      <c r="Q156" s="100"/>
      <c r="R156"/>
      <c r="T156" s="4"/>
      <c r="U156" s="4"/>
    </row>
    <row r="157" spans="2:18" s="34" customFormat="1" ht="15.75" customHeight="1">
      <c r="B157" s="52" t="s">
        <v>142</v>
      </c>
      <c r="C157" s="53">
        <v>342007519</v>
      </c>
      <c r="D157" s="102">
        <v>6.1</v>
      </c>
      <c r="E157" s="53">
        <v>104326660</v>
      </c>
      <c r="F157" s="102">
        <v>1.9</v>
      </c>
      <c r="G157" s="53">
        <v>154365367</v>
      </c>
      <c r="H157" s="102">
        <v>2.7</v>
      </c>
      <c r="I157" s="53">
        <v>5014493750</v>
      </c>
      <c r="J157" s="102">
        <v>89.3</v>
      </c>
      <c r="K157" s="53">
        <v>5615193296</v>
      </c>
      <c r="L157" s="102">
        <v>100</v>
      </c>
      <c r="M157" s="53">
        <v>49346438</v>
      </c>
      <c r="N157" s="102">
        <v>0.9</v>
      </c>
      <c r="O157" s="53">
        <v>0</v>
      </c>
      <c r="P157" s="102">
        <v>0</v>
      </c>
      <c r="Q157" s="100"/>
      <c r="R157"/>
    </row>
    <row r="159" ht="18">
      <c r="B159" s="8" t="s">
        <v>143</v>
      </c>
    </row>
    <row r="160" spans="2:17" ht="15" customHeight="1">
      <c r="B160" s="9"/>
      <c r="C160" s="61" t="s">
        <v>119</v>
      </c>
      <c r="D160" s="97"/>
      <c r="E160" s="98" t="s">
        <v>120</v>
      </c>
      <c r="F160" s="99"/>
      <c r="G160" s="61" t="s">
        <v>121</v>
      </c>
      <c r="H160" s="97"/>
      <c r="I160" s="61" t="s">
        <v>122</v>
      </c>
      <c r="J160" s="97"/>
      <c r="K160" s="61" t="s">
        <v>123</v>
      </c>
      <c r="L160" s="97"/>
      <c r="M160" s="105"/>
      <c r="N160" s="106"/>
      <c r="O160" s="100"/>
      <c r="P160" s="100"/>
      <c r="Q160" s="100"/>
    </row>
    <row r="161" spans="2:21" ht="13.5">
      <c r="B161" s="21" t="s">
        <v>12</v>
      </c>
      <c r="C161" s="22" t="s">
        <v>126</v>
      </c>
      <c r="D161" s="22" t="s">
        <v>127</v>
      </c>
      <c r="E161" s="22" t="s">
        <v>126</v>
      </c>
      <c r="F161" s="22" t="s">
        <v>127</v>
      </c>
      <c r="G161" s="22" t="s">
        <v>126</v>
      </c>
      <c r="H161" s="22" t="s">
        <v>127</v>
      </c>
      <c r="I161" s="22" t="s">
        <v>126</v>
      </c>
      <c r="J161" s="22" t="s">
        <v>127</v>
      </c>
      <c r="K161" s="22" t="s">
        <v>126</v>
      </c>
      <c r="L161" s="22" t="s">
        <v>127</v>
      </c>
      <c r="M161" s="100"/>
      <c r="N161" s="100"/>
      <c r="O161" s="100"/>
      <c r="P161" s="4"/>
      <c r="Q161" s="4"/>
      <c r="R161"/>
      <c r="S161"/>
      <c r="T161" s="4"/>
      <c r="U161" s="4"/>
    </row>
    <row r="162" spans="2:21" ht="4.5" customHeight="1">
      <c r="B162" s="26"/>
      <c r="C162" s="27"/>
      <c r="D162" s="28"/>
      <c r="E162" s="27"/>
      <c r="F162" s="28"/>
      <c r="G162" s="27"/>
      <c r="H162" s="28"/>
      <c r="I162" s="27"/>
      <c r="J162" s="28"/>
      <c r="K162" s="27"/>
      <c r="L162" s="28"/>
      <c r="M162" s="100"/>
      <c r="N162" s="100"/>
      <c r="O162" s="100"/>
      <c r="P162" s="4"/>
      <c r="Q162" s="4"/>
      <c r="R162"/>
      <c r="S162"/>
      <c r="T162" s="4"/>
      <c r="U162" s="4"/>
    </row>
    <row r="163" spans="2:19" s="34" customFormat="1" ht="15.75" customHeight="1">
      <c r="B163" s="101" t="s">
        <v>144</v>
      </c>
      <c r="C163" s="32"/>
      <c r="D163" s="33"/>
      <c r="E163" s="32"/>
      <c r="F163" s="33"/>
      <c r="G163" s="32"/>
      <c r="H163" s="33"/>
      <c r="I163" s="32"/>
      <c r="J163" s="33"/>
      <c r="K163" s="32"/>
      <c r="L163" s="33"/>
      <c r="M163" s="100"/>
      <c r="N163" s="100"/>
      <c r="O163" s="100"/>
      <c r="R163"/>
      <c r="S163"/>
    </row>
    <row r="164" spans="2:21" ht="12.75" customHeight="1">
      <c r="B164" s="39" t="s">
        <v>145</v>
      </c>
      <c r="C164" s="40">
        <v>274361809</v>
      </c>
      <c r="D164" s="41">
        <v>5.6</v>
      </c>
      <c r="E164" s="40">
        <v>165299864</v>
      </c>
      <c r="F164" s="41">
        <v>3.3</v>
      </c>
      <c r="G164" s="40">
        <v>253363465</v>
      </c>
      <c r="H164" s="41">
        <v>5.1</v>
      </c>
      <c r="I164" s="40">
        <v>4247952021</v>
      </c>
      <c r="J164" s="41">
        <v>86</v>
      </c>
      <c r="K164" s="40">
        <v>4940977159</v>
      </c>
      <c r="L164" s="41">
        <v>61.4</v>
      </c>
      <c r="M164" s="100"/>
      <c r="N164" s="100"/>
      <c r="O164" s="100"/>
      <c r="P164" s="4"/>
      <c r="Q164" s="4"/>
      <c r="R164"/>
      <c r="S164"/>
      <c r="T164" s="4"/>
      <c r="U164" s="4"/>
    </row>
    <row r="165" spans="2:21" ht="12.75" customHeight="1">
      <c r="B165" s="39" t="s">
        <v>146</v>
      </c>
      <c r="C165" s="40">
        <v>16281875</v>
      </c>
      <c r="D165" s="41">
        <v>1.4</v>
      </c>
      <c r="E165" s="40">
        <v>18564731</v>
      </c>
      <c r="F165" s="41">
        <v>1.6</v>
      </c>
      <c r="G165" s="40">
        <v>44588115</v>
      </c>
      <c r="H165" s="41">
        <v>3.8</v>
      </c>
      <c r="I165" s="40">
        <v>1086149479</v>
      </c>
      <c r="J165" s="41">
        <v>93.2</v>
      </c>
      <c r="K165" s="40">
        <v>1165584200</v>
      </c>
      <c r="L165" s="41">
        <v>14.5</v>
      </c>
      <c r="M165" s="100"/>
      <c r="N165" s="100"/>
      <c r="O165" s="100"/>
      <c r="P165" s="4"/>
      <c r="Q165" s="4"/>
      <c r="R165"/>
      <c r="S165"/>
      <c r="T165" s="4"/>
      <c r="U165" s="4"/>
    </row>
    <row r="166" spans="2:21" ht="12.75" customHeight="1">
      <c r="B166" s="39" t="s">
        <v>147</v>
      </c>
      <c r="C166" s="40">
        <v>4224354</v>
      </c>
      <c r="D166" s="41">
        <v>-140.7</v>
      </c>
      <c r="E166" s="40">
        <v>0</v>
      </c>
      <c r="F166" s="41">
        <v>0</v>
      </c>
      <c r="G166" s="40">
        <v>-7369360</v>
      </c>
      <c r="H166" s="41">
        <v>245.4</v>
      </c>
      <c r="I166" s="40">
        <v>142239</v>
      </c>
      <c r="J166" s="41">
        <v>-4.7</v>
      </c>
      <c r="K166" s="40">
        <v>-3002767</v>
      </c>
      <c r="L166" s="41">
        <v>0</v>
      </c>
      <c r="M166" s="100"/>
      <c r="N166" s="100"/>
      <c r="O166" s="100"/>
      <c r="P166" s="4"/>
      <c r="Q166" s="4"/>
      <c r="R166"/>
      <c r="S166"/>
      <c r="T166" s="4"/>
      <c r="U166" s="4"/>
    </row>
    <row r="167" spans="2:21" ht="12.75" customHeight="1">
      <c r="B167" s="39" t="s">
        <v>148</v>
      </c>
      <c r="C167" s="40">
        <v>0</v>
      </c>
      <c r="D167" s="41">
        <v>0</v>
      </c>
      <c r="E167" s="40">
        <v>0</v>
      </c>
      <c r="F167" s="41">
        <v>0</v>
      </c>
      <c r="G167" s="40">
        <v>0</v>
      </c>
      <c r="H167" s="41">
        <v>0</v>
      </c>
      <c r="I167" s="40">
        <v>0</v>
      </c>
      <c r="J167" s="41">
        <v>0</v>
      </c>
      <c r="K167" s="40">
        <v>0</v>
      </c>
      <c r="L167" s="41">
        <v>0</v>
      </c>
      <c r="M167" s="100"/>
      <c r="N167" s="100"/>
      <c r="O167" s="100"/>
      <c r="P167" s="4"/>
      <c r="Q167" s="4"/>
      <c r="R167"/>
      <c r="S167"/>
      <c r="T167" s="4"/>
      <c r="U167" s="4"/>
    </row>
    <row r="168" spans="2:21" ht="12.75" customHeight="1">
      <c r="B168" s="39" t="s">
        <v>149</v>
      </c>
      <c r="C168" s="40">
        <v>-16105085</v>
      </c>
      <c r="D168" s="41">
        <v>37</v>
      </c>
      <c r="E168" s="40">
        <v>0</v>
      </c>
      <c r="F168" s="41">
        <v>0</v>
      </c>
      <c r="G168" s="40">
        <v>-14021197</v>
      </c>
      <c r="H168" s="41">
        <v>32.2</v>
      </c>
      <c r="I168" s="40">
        <v>-13391834</v>
      </c>
      <c r="J168" s="41">
        <v>30.8</v>
      </c>
      <c r="K168" s="40">
        <v>-43518116</v>
      </c>
      <c r="L168" s="41">
        <v>-0.5</v>
      </c>
      <c r="M168" s="100"/>
      <c r="N168" s="100"/>
      <c r="O168" s="100"/>
      <c r="P168" s="4"/>
      <c r="Q168" s="4"/>
      <c r="R168"/>
      <c r="S168"/>
      <c r="T168" s="4"/>
      <c r="U168" s="4"/>
    </row>
    <row r="169" spans="2:21" ht="12.75" customHeight="1">
      <c r="B169" s="39" t="s">
        <v>150</v>
      </c>
      <c r="C169" s="40">
        <v>0</v>
      </c>
      <c r="D169" s="41">
        <v>0</v>
      </c>
      <c r="E169" s="40">
        <v>0</v>
      </c>
      <c r="F169" s="41">
        <v>0</v>
      </c>
      <c r="G169" s="40">
        <v>0</v>
      </c>
      <c r="H169" s="41">
        <v>0</v>
      </c>
      <c r="I169" s="40">
        <v>20488022</v>
      </c>
      <c r="J169" s="41">
        <v>100</v>
      </c>
      <c r="K169" s="40">
        <v>20488022</v>
      </c>
      <c r="L169" s="41">
        <v>0.3</v>
      </c>
      <c r="M169" s="100"/>
      <c r="N169" s="100"/>
      <c r="O169" s="100"/>
      <c r="P169" s="4"/>
      <c r="Q169" s="4"/>
      <c r="R169"/>
      <c r="S169"/>
      <c r="T169" s="4"/>
      <c r="U169" s="4"/>
    </row>
    <row r="170" spans="2:21" ht="12.75" customHeight="1">
      <c r="B170" s="39" t="s">
        <v>151</v>
      </c>
      <c r="C170" s="40">
        <v>405463122</v>
      </c>
      <c r="D170" s="41">
        <v>27.7</v>
      </c>
      <c r="E170" s="40">
        <v>60234112</v>
      </c>
      <c r="F170" s="41">
        <v>4.1</v>
      </c>
      <c r="G170" s="40">
        <v>91676830</v>
      </c>
      <c r="H170" s="41">
        <v>6.3</v>
      </c>
      <c r="I170" s="40">
        <v>907115881</v>
      </c>
      <c r="J170" s="41">
        <v>61.9</v>
      </c>
      <c r="K170" s="40">
        <v>1464489945</v>
      </c>
      <c r="L170" s="41">
        <v>18.2</v>
      </c>
      <c r="M170" s="100"/>
      <c r="N170" s="100"/>
      <c r="O170" s="100"/>
      <c r="P170" s="4"/>
      <c r="Q170" s="4"/>
      <c r="R170"/>
      <c r="S170"/>
      <c r="T170" s="4"/>
      <c r="U170" s="4"/>
    </row>
    <row r="171" spans="2:21" ht="12.75" customHeight="1">
      <c r="B171" s="39" t="s">
        <v>152</v>
      </c>
      <c r="C171" s="40">
        <v>0</v>
      </c>
      <c r="D171" s="41">
        <v>0</v>
      </c>
      <c r="E171" s="40">
        <v>-135373</v>
      </c>
      <c r="F171" s="41">
        <v>-4.7</v>
      </c>
      <c r="G171" s="40">
        <v>52610</v>
      </c>
      <c r="H171" s="41">
        <v>1.8</v>
      </c>
      <c r="I171" s="40">
        <v>2954180</v>
      </c>
      <c r="J171" s="41">
        <v>102.9</v>
      </c>
      <c r="K171" s="40">
        <v>2871417</v>
      </c>
      <c r="L171" s="41">
        <v>0</v>
      </c>
      <c r="M171" s="100"/>
      <c r="N171" s="100"/>
      <c r="O171" s="100"/>
      <c r="P171" s="4"/>
      <c r="Q171" s="4"/>
      <c r="R171"/>
      <c r="S171"/>
      <c r="T171" s="4"/>
      <c r="U171" s="4"/>
    </row>
    <row r="172" spans="2:21" ht="12.75" customHeight="1">
      <c r="B172" s="39" t="s">
        <v>89</v>
      </c>
      <c r="C172" s="40">
        <v>33185988</v>
      </c>
      <c r="D172" s="41">
        <v>6.6</v>
      </c>
      <c r="E172" s="40">
        <v>-3414166</v>
      </c>
      <c r="F172" s="41">
        <v>-0.7</v>
      </c>
      <c r="G172" s="40">
        <v>3778504</v>
      </c>
      <c r="H172" s="41">
        <v>0.8</v>
      </c>
      <c r="I172" s="40">
        <v>469948530</v>
      </c>
      <c r="J172" s="41">
        <v>93.3</v>
      </c>
      <c r="K172" s="40">
        <v>503498856</v>
      </c>
      <c r="L172" s="41">
        <v>6.3</v>
      </c>
      <c r="M172" s="100"/>
      <c r="N172" s="100"/>
      <c r="O172" s="100"/>
      <c r="P172" s="4"/>
      <c r="Q172" s="4"/>
      <c r="R172"/>
      <c r="S172"/>
      <c r="T172" s="4"/>
      <c r="U172" s="4"/>
    </row>
    <row r="173" spans="2:21" ht="4.5" customHeight="1">
      <c r="B173" s="49"/>
      <c r="C173" s="50"/>
      <c r="D173" s="51"/>
      <c r="E173" s="50"/>
      <c r="F173" s="51"/>
      <c r="G173" s="50"/>
      <c r="H173" s="51"/>
      <c r="I173" s="50"/>
      <c r="J173" s="51"/>
      <c r="K173" s="50"/>
      <c r="L173" s="51"/>
      <c r="M173" s="100"/>
      <c r="N173" s="100"/>
      <c r="O173" s="100"/>
      <c r="P173" s="4"/>
      <c r="Q173" s="4"/>
      <c r="R173"/>
      <c r="S173"/>
      <c r="T173" s="4"/>
      <c r="U173" s="4"/>
    </row>
    <row r="174" spans="2:19" s="34" customFormat="1" ht="15.75" customHeight="1">
      <c r="B174" s="52" t="s">
        <v>123</v>
      </c>
      <c r="C174" s="53">
        <v>717412063</v>
      </c>
      <c r="D174" s="102">
        <v>8.9</v>
      </c>
      <c r="E174" s="53">
        <v>240549168</v>
      </c>
      <c r="F174" s="102">
        <v>3</v>
      </c>
      <c r="G174" s="53">
        <v>372068967</v>
      </c>
      <c r="H174" s="102">
        <v>4.6</v>
      </c>
      <c r="I174" s="53">
        <v>6721358518</v>
      </c>
      <c r="J174" s="102">
        <v>83.5</v>
      </c>
      <c r="K174" s="53">
        <v>8051388716</v>
      </c>
      <c r="L174" s="102">
        <v>100</v>
      </c>
      <c r="M174" s="100"/>
      <c r="N174" s="100"/>
      <c r="O174" s="100"/>
      <c r="R174"/>
      <c r="S174"/>
    </row>
    <row r="176" spans="2:21" s="34" customFormat="1" ht="15">
      <c r="B176" s="108" t="s">
        <v>156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T176"/>
      <c r="U176"/>
    </row>
    <row r="177" spans="2:21" ht="13.5">
      <c r="B177" s="109" t="s">
        <v>157</v>
      </c>
      <c r="C177" s="110"/>
      <c r="D177" s="110"/>
      <c r="E177" s="110"/>
      <c r="F177" s="110"/>
      <c r="G177" s="110"/>
      <c r="H177" s="110"/>
      <c r="I177" s="100"/>
      <c r="J177" s="100"/>
      <c r="K177" s="100"/>
      <c r="L177" s="100"/>
      <c r="M177" s="100"/>
      <c r="N177" s="100"/>
      <c r="O177" s="100"/>
      <c r="P177" s="4"/>
      <c r="Q177" s="4"/>
      <c r="R177"/>
      <c r="S177"/>
      <c r="T177" s="4"/>
      <c r="U177" s="4"/>
    </row>
    <row r="178" spans="2:21" ht="13.5">
      <c r="B178" s="111" t="s">
        <v>158</v>
      </c>
      <c r="C178" s="112"/>
      <c r="D178" s="112"/>
      <c r="E178" s="112"/>
      <c r="F178" s="112"/>
      <c r="G178" s="112"/>
      <c r="H178" s="112"/>
      <c r="I178" s="100"/>
      <c r="J178" s="100"/>
      <c r="K178" s="100"/>
      <c r="L178" s="100"/>
      <c r="M178" s="100"/>
      <c r="N178" s="100"/>
      <c r="O178" s="100"/>
      <c r="P178" s="4"/>
      <c r="Q178" s="4"/>
      <c r="R178"/>
      <c r="S178"/>
      <c r="T178" s="4"/>
      <c r="U178" s="4"/>
    </row>
    <row r="179" spans="2:17" ht="13.5">
      <c r="B179" s="107"/>
      <c r="C179" s="113"/>
      <c r="D179" s="113"/>
      <c r="E179" s="113"/>
      <c r="F179" s="113"/>
      <c r="G179" s="113"/>
      <c r="H179" s="114"/>
      <c r="I179" s="114"/>
      <c r="J179" s="115"/>
      <c r="K179" s="100"/>
      <c r="L179" s="100"/>
      <c r="M179" s="100"/>
      <c r="N179" s="100"/>
      <c r="O179" s="100"/>
      <c r="P179" s="100"/>
      <c r="Q179" s="100"/>
    </row>
    <row r="180" ht="13.5">
      <c r="B180" s="107" t="s">
        <v>153</v>
      </c>
    </row>
    <row r="181" ht="13.5">
      <c r="B181" s="107"/>
    </row>
    <row r="182" ht="13.5">
      <c r="B182" s="107" t="s">
        <v>154</v>
      </c>
    </row>
    <row r="183" ht="13.5">
      <c r="B183" s="107"/>
    </row>
    <row r="184" ht="13.5">
      <c r="B184" s="107"/>
    </row>
    <row r="185" ht="36.75" customHeight="1"/>
  </sheetData>
  <sheetProtection/>
  <mergeCells count="44">
    <mergeCell ref="C177:E177"/>
    <mergeCell ref="F177:H177"/>
    <mergeCell ref="C178:E178"/>
    <mergeCell ref="F178:H178"/>
    <mergeCell ref="M97:N97"/>
    <mergeCell ref="O97:P97"/>
    <mergeCell ref="C139:D139"/>
    <mergeCell ref="M139:N139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L18" sqref="L18:L23"/>
    </sheetView>
  </sheetViews>
  <sheetFormatPr defaultColWidth="9.140625" defaultRowHeight="12.75"/>
  <cols>
    <col min="1" max="1" width="1.7109375" style="4" customWidth="1"/>
    <col min="2" max="2" width="48.7109375" style="6" customWidth="1"/>
    <col min="3" max="17" width="12.28125" style="6" customWidth="1"/>
    <col min="18" max="18" width="2.7109375" style="4" customWidth="1"/>
    <col min="19" max="19" width="12.28125" style="4" customWidth="1"/>
    <col min="20" max="21" width="12.421875" style="0" customWidth="1"/>
    <col min="22" max="16384" width="9.140625" style="4" customWidth="1"/>
  </cols>
  <sheetData>
    <row r="2" spans="2:21" s="3" customFormat="1" ht="18">
      <c r="B2" s="1" t="s">
        <v>165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/>
      <c r="U2"/>
    </row>
    <row r="3" spans="2:21" s="3" customFormat="1" ht="18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/>
      <c r="U3"/>
    </row>
    <row r="4" spans="2:19" ht="15.75" customHeight="1">
      <c r="B4" s="4"/>
      <c r="C4" s="5"/>
      <c r="R4" s="6"/>
      <c r="S4" s="6"/>
    </row>
    <row r="5" spans="2:17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P5" s="7"/>
      <c r="Q5" s="7"/>
    </row>
    <row r="6" spans="2:17" ht="15" customHeight="1">
      <c r="B6" s="8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7"/>
      <c r="Q6" s="7"/>
    </row>
    <row r="7" spans="2:17" ht="15" customHeight="1">
      <c r="B7" s="9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3" t="s">
        <v>4</v>
      </c>
      <c r="P7" s="14"/>
      <c r="Q7" s="15" t="s">
        <v>5</v>
      </c>
    </row>
    <row r="8" spans="2:17" ht="15" customHeight="1">
      <c r="B8" s="16"/>
      <c r="C8" s="17" t="s">
        <v>6</v>
      </c>
      <c r="D8" s="18"/>
      <c r="E8" s="19" t="s">
        <v>7</v>
      </c>
      <c r="F8" s="18"/>
      <c r="G8" s="19" t="s">
        <v>8</v>
      </c>
      <c r="H8" s="18"/>
      <c r="I8" s="19" t="s">
        <v>9</v>
      </c>
      <c r="J8" s="18"/>
      <c r="K8" s="19" t="s">
        <v>10</v>
      </c>
      <c r="L8" s="18"/>
      <c r="M8" s="19" t="s">
        <v>11</v>
      </c>
      <c r="N8" s="18"/>
      <c r="O8" s="19" t="s">
        <v>10</v>
      </c>
      <c r="P8" s="18"/>
      <c r="Q8" s="20"/>
    </row>
    <row r="9" spans="2:17" ht="54.75" customHeight="1">
      <c r="B9" s="21" t="s">
        <v>12</v>
      </c>
      <c r="C9" s="22" t="s">
        <v>13</v>
      </c>
      <c r="D9" s="22" t="s">
        <v>14</v>
      </c>
      <c r="E9" s="23" t="s">
        <v>15</v>
      </c>
      <c r="F9" s="24" t="s">
        <v>16</v>
      </c>
      <c r="G9" s="23" t="s">
        <v>15</v>
      </c>
      <c r="H9" s="24" t="s">
        <v>17</v>
      </c>
      <c r="I9" s="23" t="s">
        <v>15</v>
      </c>
      <c r="J9" s="24" t="s">
        <v>18</v>
      </c>
      <c r="K9" s="23" t="s">
        <v>15</v>
      </c>
      <c r="L9" s="24" t="s">
        <v>19</v>
      </c>
      <c r="M9" s="23" t="s">
        <v>15</v>
      </c>
      <c r="N9" s="24" t="s">
        <v>20</v>
      </c>
      <c r="O9" s="23" t="s">
        <v>15</v>
      </c>
      <c r="P9" s="24" t="s">
        <v>20</v>
      </c>
      <c r="Q9" s="25"/>
    </row>
    <row r="10" spans="2:17" ht="4.5" customHeight="1">
      <c r="B10" s="26"/>
      <c r="C10" s="27"/>
      <c r="D10" s="27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9"/>
      <c r="P10" s="30"/>
      <c r="Q10" s="30"/>
    </row>
    <row r="11" spans="2:21" s="34" customFormat="1" ht="15.75" customHeight="1">
      <c r="B11" s="31" t="s">
        <v>21</v>
      </c>
      <c r="C11" s="32"/>
      <c r="D11" s="32"/>
      <c r="E11" s="32"/>
      <c r="F11" s="33"/>
      <c r="G11" s="32"/>
      <c r="H11" s="33"/>
      <c r="I11" s="32"/>
      <c r="J11" s="33"/>
      <c r="K11" s="32"/>
      <c r="L11" s="33"/>
      <c r="M11" s="32"/>
      <c r="N11" s="33"/>
      <c r="O11" s="32"/>
      <c r="P11" s="33"/>
      <c r="Q11" s="33"/>
      <c r="T11"/>
      <c r="U11"/>
    </row>
    <row r="12" spans="2:21" s="38" customFormat="1" ht="15.75" customHeight="1">
      <c r="B12" s="35" t="s">
        <v>22</v>
      </c>
      <c r="C12" s="36">
        <v>7579496999</v>
      </c>
      <c r="D12" s="36">
        <v>7319220603</v>
      </c>
      <c r="E12" s="36">
        <v>1918275493</v>
      </c>
      <c r="F12" s="37">
        <v>25.3</v>
      </c>
      <c r="G12" s="36">
        <v>1634491480</v>
      </c>
      <c r="H12" s="37">
        <v>21.6</v>
      </c>
      <c r="I12" s="36">
        <v>1674462467</v>
      </c>
      <c r="J12" s="37">
        <v>22.9</v>
      </c>
      <c r="K12" s="36">
        <v>1229019324</v>
      </c>
      <c r="L12" s="37">
        <v>16.8</v>
      </c>
      <c r="M12" s="36">
        <v>6456248764</v>
      </c>
      <c r="N12" s="37">
        <v>88.2</v>
      </c>
      <c r="O12" s="36">
        <v>1173560463</v>
      </c>
      <c r="P12" s="37">
        <v>93.4</v>
      </c>
      <c r="Q12" s="37">
        <v>4.7</v>
      </c>
      <c r="T12"/>
      <c r="U12"/>
    </row>
    <row r="13" spans="2:21" s="42" customFormat="1" ht="12.75" customHeight="1">
      <c r="B13" s="39" t="s">
        <v>23</v>
      </c>
      <c r="C13" s="40">
        <v>1316241497</v>
      </c>
      <c r="D13" s="40">
        <v>1252414555</v>
      </c>
      <c r="E13" s="40">
        <v>542165257</v>
      </c>
      <c r="F13" s="41">
        <v>41.2</v>
      </c>
      <c r="G13" s="40">
        <v>219579610</v>
      </c>
      <c r="H13" s="41">
        <v>16.7</v>
      </c>
      <c r="I13" s="40">
        <v>305595802</v>
      </c>
      <c r="J13" s="41">
        <v>24.4</v>
      </c>
      <c r="K13" s="40">
        <v>253142447</v>
      </c>
      <c r="L13" s="41">
        <v>20.2</v>
      </c>
      <c r="M13" s="40">
        <v>1320483116</v>
      </c>
      <c r="N13" s="41">
        <v>105.4</v>
      </c>
      <c r="O13" s="40">
        <v>133897623</v>
      </c>
      <c r="P13" s="41">
        <v>98.2</v>
      </c>
      <c r="Q13" s="41">
        <v>89.1</v>
      </c>
      <c r="T13" s="43"/>
      <c r="U13" s="43"/>
    </row>
    <row r="14" spans="2:21" s="42" customFormat="1" ht="12.75" customHeight="1">
      <c r="B14" s="39"/>
      <c r="C14" s="40">
        <v>0</v>
      </c>
      <c r="D14" s="40">
        <v>0</v>
      </c>
      <c r="E14" s="40">
        <v>0</v>
      </c>
      <c r="F14" s="41">
        <v>0</v>
      </c>
      <c r="G14" s="40">
        <v>0</v>
      </c>
      <c r="H14" s="41">
        <v>0</v>
      </c>
      <c r="I14" s="40">
        <v>0</v>
      </c>
      <c r="J14" s="41">
        <v>0</v>
      </c>
      <c r="K14" s="40">
        <v>0</v>
      </c>
      <c r="L14" s="41">
        <v>0</v>
      </c>
      <c r="M14" s="40">
        <v>0</v>
      </c>
      <c r="N14" s="41">
        <v>0</v>
      </c>
      <c r="O14" s="40">
        <v>0</v>
      </c>
      <c r="P14" s="41">
        <v>0</v>
      </c>
      <c r="Q14" s="41">
        <v>0</v>
      </c>
      <c r="T14" s="43"/>
      <c r="U14" s="43"/>
    </row>
    <row r="15" spans="2:21" s="42" customFormat="1" ht="12.75" customHeight="1">
      <c r="B15" s="39" t="s">
        <v>24</v>
      </c>
      <c r="C15" s="40">
        <v>2096446251</v>
      </c>
      <c r="D15" s="40">
        <v>1973372042</v>
      </c>
      <c r="E15" s="40">
        <v>419633637</v>
      </c>
      <c r="F15" s="41">
        <v>20</v>
      </c>
      <c r="G15" s="40">
        <v>401951592</v>
      </c>
      <c r="H15" s="41">
        <v>19.2</v>
      </c>
      <c r="I15" s="40">
        <v>483828970</v>
      </c>
      <c r="J15" s="41">
        <v>24.5</v>
      </c>
      <c r="K15" s="40">
        <v>406452536</v>
      </c>
      <c r="L15" s="41">
        <v>20.6</v>
      </c>
      <c r="M15" s="40">
        <v>1711866735</v>
      </c>
      <c r="N15" s="41">
        <v>86.7</v>
      </c>
      <c r="O15" s="40">
        <v>409095065</v>
      </c>
      <c r="P15" s="41">
        <v>95.5</v>
      </c>
      <c r="Q15" s="41">
        <v>-0.6</v>
      </c>
      <c r="T15" s="43"/>
      <c r="U15" s="43"/>
    </row>
    <row r="16" spans="2:21" s="42" customFormat="1" ht="12.75" customHeight="1">
      <c r="B16" s="39" t="s">
        <v>25</v>
      </c>
      <c r="C16" s="40">
        <v>763576571</v>
      </c>
      <c r="D16" s="40">
        <v>665469159</v>
      </c>
      <c r="E16" s="40">
        <v>126937354</v>
      </c>
      <c r="F16" s="41">
        <v>16.6</v>
      </c>
      <c r="G16" s="40">
        <v>163101692</v>
      </c>
      <c r="H16" s="41">
        <v>21.4</v>
      </c>
      <c r="I16" s="40">
        <v>197807302</v>
      </c>
      <c r="J16" s="41">
        <v>29.7</v>
      </c>
      <c r="K16" s="40">
        <v>179707384</v>
      </c>
      <c r="L16" s="41">
        <v>27</v>
      </c>
      <c r="M16" s="40">
        <v>667553732</v>
      </c>
      <c r="N16" s="41">
        <v>100.3</v>
      </c>
      <c r="O16" s="40">
        <v>79942563</v>
      </c>
      <c r="P16" s="41">
        <v>78.7</v>
      </c>
      <c r="Q16" s="41">
        <v>124.8</v>
      </c>
      <c r="T16" s="43"/>
      <c r="U16" s="43"/>
    </row>
    <row r="17" spans="2:21" s="42" customFormat="1" ht="12.75" customHeight="1">
      <c r="B17" s="39" t="s">
        <v>26</v>
      </c>
      <c r="C17" s="40">
        <v>299104746</v>
      </c>
      <c r="D17" s="40">
        <v>264848791</v>
      </c>
      <c r="E17" s="40">
        <v>55610584</v>
      </c>
      <c r="F17" s="41">
        <v>18.6</v>
      </c>
      <c r="G17" s="40">
        <v>67068226</v>
      </c>
      <c r="H17" s="41">
        <v>22.4</v>
      </c>
      <c r="I17" s="40">
        <v>83628903</v>
      </c>
      <c r="J17" s="41">
        <v>31.6</v>
      </c>
      <c r="K17" s="40">
        <v>80742251</v>
      </c>
      <c r="L17" s="41">
        <v>30.5</v>
      </c>
      <c r="M17" s="40">
        <v>287049964</v>
      </c>
      <c r="N17" s="41">
        <v>108.4</v>
      </c>
      <c r="O17" s="40">
        <v>38857835</v>
      </c>
      <c r="P17" s="41">
        <v>77.3</v>
      </c>
      <c r="Q17" s="41">
        <v>107.8</v>
      </c>
      <c r="T17" s="43"/>
      <c r="U17" s="43"/>
    </row>
    <row r="18" spans="2:21" s="42" customFormat="1" ht="12.75" customHeight="1">
      <c r="B18" s="39" t="s">
        <v>27</v>
      </c>
      <c r="C18" s="40">
        <v>240158940</v>
      </c>
      <c r="D18" s="40">
        <v>253779077</v>
      </c>
      <c r="E18" s="40">
        <v>45855008</v>
      </c>
      <c r="F18" s="41">
        <v>19.1</v>
      </c>
      <c r="G18" s="40">
        <v>57186135</v>
      </c>
      <c r="H18" s="41">
        <v>23.8</v>
      </c>
      <c r="I18" s="40">
        <v>67954041</v>
      </c>
      <c r="J18" s="41">
        <v>26.8</v>
      </c>
      <c r="K18" s="40">
        <v>63561634</v>
      </c>
      <c r="L18" s="41">
        <v>25</v>
      </c>
      <c r="M18" s="40">
        <v>234556818</v>
      </c>
      <c r="N18" s="41">
        <v>92.4</v>
      </c>
      <c r="O18" s="40">
        <v>55194049</v>
      </c>
      <c r="P18" s="41">
        <v>92.3</v>
      </c>
      <c r="Q18" s="41">
        <v>15.2</v>
      </c>
      <c r="T18" s="43"/>
      <c r="U18" s="43"/>
    </row>
    <row r="19" spans="2:21" s="42" customFormat="1" ht="12.75" customHeight="1">
      <c r="B19" s="39"/>
      <c r="C19" s="40">
        <v>0</v>
      </c>
      <c r="D19" s="40">
        <v>0</v>
      </c>
      <c r="E19" s="40">
        <v>0</v>
      </c>
      <c r="F19" s="41">
        <v>0</v>
      </c>
      <c r="G19" s="40">
        <v>0</v>
      </c>
      <c r="H19" s="41">
        <v>0</v>
      </c>
      <c r="I19" s="40">
        <v>0</v>
      </c>
      <c r="J19" s="41">
        <v>0</v>
      </c>
      <c r="K19" s="40">
        <v>0</v>
      </c>
      <c r="L19" s="41">
        <v>0</v>
      </c>
      <c r="M19" s="40">
        <v>0</v>
      </c>
      <c r="N19" s="41">
        <v>0</v>
      </c>
      <c r="O19" s="40">
        <v>0</v>
      </c>
      <c r="P19" s="41">
        <v>0</v>
      </c>
      <c r="Q19" s="41">
        <v>0</v>
      </c>
      <c r="T19" s="43"/>
      <c r="U19" s="43"/>
    </row>
    <row r="20" spans="2:21" s="42" customFormat="1" ht="12.75" customHeight="1">
      <c r="B20" s="39" t="s">
        <v>28</v>
      </c>
      <c r="C20" s="40">
        <v>48723852</v>
      </c>
      <c r="D20" s="40">
        <v>47956433</v>
      </c>
      <c r="E20" s="40">
        <v>7626977</v>
      </c>
      <c r="F20" s="41">
        <v>15.7</v>
      </c>
      <c r="G20" s="40">
        <v>8976851</v>
      </c>
      <c r="H20" s="41">
        <v>18.4</v>
      </c>
      <c r="I20" s="40">
        <v>6767350</v>
      </c>
      <c r="J20" s="41">
        <v>14.1</v>
      </c>
      <c r="K20" s="40">
        <v>7115915</v>
      </c>
      <c r="L20" s="41">
        <v>14.8</v>
      </c>
      <c r="M20" s="40">
        <v>30487093</v>
      </c>
      <c r="N20" s="41">
        <v>63.6</v>
      </c>
      <c r="O20" s="40">
        <v>6492569</v>
      </c>
      <c r="P20" s="41">
        <v>62.2</v>
      </c>
      <c r="Q20" s="41">
        <v>9.6</v>
      </c>
      <c r="T20" s="43"/>
      <c r="U20" s="43"/>
    </row>
    <row r="21" spans="2:21" s="42" customFormat="1" ht="12.75" customHeight="1">
      <c r="B21" s="39" t="s">
        <v>29</v>
      </c>
      <c r="C21" s="40">
        <v>48265674</v>
      </c>
      <c r="D21" s="40">
        <v>78609150</v>
      </c>
      <c r="E21" s="40">
        <v>9788497</v>
      </c>
      <c r="F21" s="41">
        <v>20.3</v>
      </c>
      <c r="G21" s="40">
        <v>16699397</v>
      </c>
      <c r="H21" s="41">
        <v>34.6</v>
      </c>
      <c r="I21" s="40">
        <v>8505356</v>
      </c>
      <c r="J21" s="41">
        <v>10.8</v>
      </c>
      <c r="K21" s="40">
        <v>21112198</v>
      </c>
      <c r="L21" s="41">
        <v>26.9</v>
      </c>
      <c r="M21" s="40">
        <v>56105448</v>
      </c>
      <c r="N21" s="41">
        <v>71.4</v>
      </c>
      <c r="O21" s="40">
        <v>43807482</v>
      </c>
      <c r="P21" s="41">
        <v>182</v>
      </c>
      <c r="Q21" s="41">
        <v>-51.8</v>
      </c>
      <c r="T21" s="43"/>
      <c r="U21" s="43"/>
    </row>
    <row r="22" spans="2:21" s="42" customFormat="1" ht="12.75" customHeight="1">
      <c r="B22" s="39" t="s">
        <v>30</v>
      </c>
      <c r="C22" s="40">
        <v>311340954</v>
      </c>
      <c r="D22" s="40">
        <v>340102418</v>
      </c>
      <c r="E22" s="40">
        <v>76400298</v>
      </c>
      <c r="F22" s="41">
        <v>24.5</v>
      </c>
      <c r="G22" s="40">
        <v>101807641</v>
      </c>
      <c r="H22" s="41">
        <v>32.7</v>
      </c>
      <c r="I22" s="40">
        <v>76446389</v>
      </c>
      <c r="J22" s="41">
        <v>22.5</v>
      </c>
      <c r="K22" s="40">
        <v>72386072</v>
      </c>
      <c r="L22" s="41">
        <v>21.3</v>
      </c>
      <c r="M22" s="40">
        <v>327040400</v>
      </c>
      <c r="N22" s="41">
        <v>96.2</v>
      </c>
      <c r="O22" s="40">
        <v>82862546</v>
      </c>
      <c r="P22" s="41">
        <v>114.9</v>
      </c>
      <c r="Q22" s="41">
        <v>-12.6</v>
      </c>
      <c r="T22" s="43"/>
      <c r="U22" s="43"/>
    </row>
    <row r="23" spans="2:21" s="42" customFormat="1" ht="12.75" customHeight="1">
      <c r="B23" s="39" t="s">
        <v>31</v>
      </c>
      <c r="C23" s="40">
        <v>750000</v>
      </c>
      <c r="D23" s="40">
        <v>750001</v>
      </c>
      <c r="E23" s="40">
        <v>485</v>
      </c>
      <c r="F23" s="41">
        <v>0.1</v>
      </c>
      <c r="G23" s="40">
        <v>459</v>
      </c>
      <c r="H23" s="41">
        <v>0.1</v>
      </c>
      <c r="I23" s="40">
        <v>297</v>
      </c>
      <c r="J23" s="41">
        <v>0</v>
      </c>
      <c r="K23" s="40">
        <v>0</v>
      </c>
      <c r="L23" s="41">
        <v>0</v>
      </c>
      <c r="M23" s="40">
        <v>1241</v>
      </c>
      <c r="N23" s="41">
        <v>0.2</v>
      </c>
      <c r="O23" s="40">
        <v>1147</v>
      </c>
      <c r="P23" s="41">
        <v>24.4</v>
      </c>
      <c r="Q23" s="41">
        <v>-100</v>
      </c>
      <c r="T23" s="43"/>
      <c r="U23" s="43"/>
    </row>
    <row r="24" spans="2:21" s="42" customFormat="1" ht="12.75" customHeight="1">
      <c r="B24" s="39" t="s">
        <v>32</v>
      </c>
      <c r="C24" s="40">
        <v>89597837</v>
      </c>
      <c r="D24" s="40">
        <v>116498819</v>
      </c>
      <c r="E24" s="40">
        <v>8911776</v>
      </c>
      <c r="F24" s="41">
        <v>9.9</v>
      </c>
      <c r="G24" s="40">
        <v>5661659</v>
      </c>
      <c r="H24" s="41">
        <v>6.3</v>
      </c>
      <c r="I24" s="40">
        <v>6428124</v>
      </c>
      <c r="J24" s="41">
        <v>5.5</v>
      </c>
      <c r="K24" s="40">
        <v>1931699</v>
      </c>
      <c r="L24" s="41">
        <v>1.7</v>
      </c>
      <c r="M24" s="40">
        <v>22933258</v>
      </c>
      <c r="N24" s="41">
        <v>19.7</v>
      </c>
      <c r="O24" s="40">
        <v>5048362</v>
      </c>
      <c r="P24" s="41">
        <v>25</v>
      </c>
      <c r="Q24" s="41">
        <v>-61.7</v>
      </c>
      <c r="T24" s="43"/>
      <c r="U24" s="43"/>
    </row>
    <row r="25" spans="2:21" s="42" customFormat="1" ht="12.75" customHeight="1">
      <c r="B25" s="39" t="s">
        <v>33</v>
      </c>
      <c r="C25" s="40">
        <v>24573669</v>
      </c>
      <c r="D25" s="40">
        <v>48725143</v>
      </c>
      <c r="E25" s="40">
        <v>4231525</v>
      </c>
      <c r="F25" s="41">
        <v>17.2</v>
      </c>
      <c r="G25" s="40">
        <v>5065639</v>
      </c>
      <c r="H25" s="41">
        <v>20.6</v>
      </c>
      <c r="I25" s="40">
        <v>4624633</v>
      </c>
      <c r="J25" s="41">
        <v>9.5</v>
      </c>
      <c r="K25" s="40">
        <v>2035397</v>
      </c>
      <c r="L25" s="41">
        <v>4.2</v>
      </c>
      <c r="M25" s="40">
        <v>15957194</v>
      </c>
      <c r="N25" s="41">
        <v>32.7</v>
      </c>
      <c r="O25" s="40">
        <v>3245446</v>
      </c>
      <c r="P25" s="41">
        <v>82.9</v>
      </c>
      <c r="Q25" s="41">
        <v>-37.3</v>
      </c>
      <c r="T25" s="43"/>
      <c r="U25" s="43"/>
    </row>
    <row r="26" spans="2:21" s="42" customFormat="1" ht="12.75" customHeight="1">
      <c r="B26" s="39" t="s">
        <v>34</v>
      </c>
      <c r="C26" s="40">
        <v>17706927</v>
      </c>
      <c r="D26" s="40">
        <v>10568707</v>
      </c>
      <c r="E26" s="40">
        <v>2273824</v>
      </c>
      <c r="F26" s="41">
        <v>12.8</v>
      </c>
      <c r="G26" s="40">
        <v>1494788</v>
      </c>
      <c r="H26" s="41">
        <v>8.4</v>
      </c>
      <c r="I26" s="40">
        <v>1350114</v>
      </c>
      <c r="J26" s="41">
        <v>12.8</v>
      </c>
      <c r="K26" s="40">
        <v>181398</v>
      </c>
      <c r="L26" s="41">
        <v>1.7</v>
      </c>
      <c r="M26" s="40">
        <v>5300124</v>
      </c>
      <c r="N26" s="41">
        <v>50.1</v>
      </c>
      <c r="O26" s="40">
        <v>3799033</v>
      </c>
      <c r="P26" s="41">
        <v>65.6</v>
      </c>
      <c r="Q26" s="41">
        <v>-95.2</v>
      </c>
      <c r="T26" s="43"/>
      <c r="U26" s="43"/>
    </row>
    <row r="27" spans="2:21" s="42" customFormat="1" ht="12.75" customHeight="1">
      <c r="B27" s="39" t="s">
        <v>35</v>
      </c>
      <c r="C27" s="40">
        <v>2104639435</v>
      </c>
      <c r="D27" s="40">
        <v>2086681525</v>
      </c>
      <c r="E27" s="40">
        <v>591845499</v>
      </c>
      <c r="F27" s="41">
        <v>28.1</v>
      </c>
      <c r="G27" s="40">
        <v>556695941</v>
      </c>
      <c r="H27" s="41">
        <v>26.5</v>
      </c>
      <c r="I27" s="40">
        <v>406953896</v>
      </c>
      <c r="J27" s="41">
        <v>19.5</v>
      </c>
      <c r="K27" s="40">
        <v>126030277</v>
      </c>
      <c r="L27" s="41">
        <v>6</v>
      </c>
      <c r="M27" s="40">
        <v>1681525613</v>
      </c>
      <c r="N27" s="41">
        <v>80.6</v>
      </c>
      <c r="O27" s="40">
        <v>286257439</v>
      </c>
      <c r="P27" s="41">
        <v>99.4</v>
      </c>
      <c r="Q27" s="41">
        <v>-56</v>
      </c>
      <c r="T27" s="43"/>
      <c r="U27" s="43"/>
    </row>
    <row r="28" spans="2:21" s="42" customFormat="1" ht="12.75" customHeight="1">
      <c r="B28" s="39" t="s">
        <v>36</v>
      </c>
      <c r="C28" s="40">
        <v>153656705</v>
      </c>
      <c r="D28" s="40">
        <v>109315291</v>
      </c>
      <c r="E28" s="40">
        <v>26911900</v>
      </c>
      <c r="F28" s="41">
        <v>17.5</v>
      </c>
      <c r="G28" s="40">
        <v>28585656</v>
      </c>
      <c r="H28" s="41">
        <v>18.6</v>
      </c>
      <c r="I28" s="40">
        <v>20471135</v>
      </c>
      <c r="J28" s="41">
        <v>18.7</v>
      </c>
      <c r="K28" s="40">
        <v>9699057</v>
      </c>
      <c r="L28" s="41">
        <v>8.9</v>
      </c>
      <c r="M28" s="40">
        <v>85667748</v>
      </c>
      <c r="N28" s="41">
        <v>78.4</v>
      </c>
      <c r="O28" s="40">
        <v>24729649</v>
      </c>
      <c r="P28" s="41">
        <v>86.3</v>
      </c>
      <c r="Q28" s="41">
        <v>-60.8</v>
      </c>
      <c r="T28" s="43"/>
      <c r="U28" s="43"/>
    </row>
    <row r="29" spans="2:21" s="42" customFormat="1" ht="12.75" customHeight="1">
      <c r="B29" s="39" t="s">
        <v>37</v>
      </c>
      <c r="C29" s="40">
        <v>64713941</v>
      </c>
      <c r="D29" s="40">
        <v>70129492</v>
      </c>
      <c r="E29" s="40">
        <v>82872</v>
      </c>
      <c r="F29" s="41">
        <v>0.1</v>
      </c>
      <c r="G29" s="40">
        <v>616194</v>
      </c>
      <c r="H29" s="41">
        <v>1</v>
      </c>
      <c r="I29" s="40">
        <v>4100155</v>
      </c>
      <c r="J29" s="41">
        <v>5.8</v>
      </c>
      <c r="K29" s="40">
        <v>4921059</v>
      </c>
      <c r="L29" s="41">
        <v>7</v>
      </c>
      <c r="M29" s="40">
        <v>9720280</v>
      </c>
      <c r="N29" s="41">
        <v>13.9</v>
      </c>
      <c r="O29" s="40">
        <v>329655</v>
      </c>
      <c r="P29" s="41">
        <v>10</v>
      </c>
      <c r="Q29" s="41">
        <v>1392.8</v>
      </c>
      <c r="T29" s="43"/>
      <c r="U29" s="43"/>
    </row>
    <row r="30" spans="2:21" s="34" customFormat="1" ht="4.5" customHeight="1">
      <c r="B30" s="31"/>
      <c r="C30" s="44"/>
      <c r="D30" s="44"/>
      <c r="E30" s="44"/>
      <c r="F30" s="33"/>
      <c r="G30" s="44"/>
      <c r="H30" s="33"/>
      <c r="I30" s="44"/>
      <c r="J30" s="33"/>
      <c r="K30" s="44"/>
      <c r="L30" s="33"/>
      <c r="M30" s="44"/>
      <c r="N30" s="33"/>
      <c r="O30" s="44"/>
      <c r="P30" s="33"/>
      <c r="Q30" s="33"/>
      <c r="T30"/>
      <c r="U30"/>
    </row>
    <row r="31" spans="2:21" s="45" customFormat="1" ht="15.75" customHeight="1">
      <c r="B31" s="35" t="s">
        <v>38</v>
      </c>
      <c r="C31" s="36">
        <v>7717568072</v>
      </c>
      <c r="D31" s="36">
        <v>7587605522</v>
      </c>
      <c r="E31" s="36">
        <v>1024807859</v>
      </c>
      <c r="F31" s="37">
        <v>13.3</v>
      </c>
      <c r="G31" s="36">
        <v>1687673012</v>
      </c>
      <c r="H31" s="37">
        <v>21.9</v>
      </c>
      <c r="I31" s="36">
        <v>1742278600</v>
      </c>
      <c r="J31" s="37">
        <v>23</v>
      </c>
      <c r="K31" s="36">
        <v>1311800134</v>
      </c>
      <c r="L31" s="37">
        <v>17.3</v>
      </c>
      <c r="M31" s="36">
        <v>5766559605</v>
      </c>
      <c r="N31" s="37">
        <v>76</v>
      </c>
      <c r="O31" s="36">
        <v>1789185710</v>
      </c>
      <c r="P31" s="37">
        <v>80.8</v>
      </c>
      <c r="Q31" s="37">
        <v>-26.7</v>
      </c>
      <c r="T31" s="46"/>
      <c r="U31" s="46"/>
    </row>
    <row r="32" spans="2:21" s="42" customFormat="1" ht="12.75" customHeight="1">
      <c r="B32" s="47" t="s">
        <v>39</v>
      </c>
      <c r="C32" s="40">
        <v>2875504851</v>
      </c>
      <c r="D32" s="40">
        <v>2759961773</v>
      </c>
      <c r="E32" s="40">
        <v>502957624</v>
      </c>
      <c r="F32" s="41">
        <v>17.5</v>
      </c>
      <c r="G32" s="40">
        <v>659435397</v>
      </c>
      <c r="H32" s="41">
        <v>22.9</v>
      </c>
      <c r="I32" s="40">
        <v>639751956</v>
      </c>
      <c r="J32" s="41">
        <v>23.2</v>
      </c>
      <c r="K32" s="40">
        <v>628920630</v>
      </c>
      <c r="L32" s="41">
        <v>22.8</v>
      </c>
      <c r="M32" s="40">
        <v>2431065607</v>
      </c>
      <c r="N32" s="41">
        <v>88.1</v>
      </c>
      <c r="O32" s="40">
        <v>709591673</v>
      </c>
      <c r="P32" s="41">
        <v>87.4</v>
      </c>
      <c r="Q32" s="41">
        <v>-11.4</v>
      </c>
      <c r="T32" s="43"/>
      <c r="U32" s="43"/>
    </row>
    <row r="33" spans="2:21" s="42" customFormat="1" ht="12.75" customHeight="1">
      <c r="B33" s="47" t="s">
        <v>40</v>
      </c>
      <c r="C33" s="40">
        <v>179053717</v>
      </c>
      <c r="D33" s="40">
        <v>181767647</v>
      </c>
      <c r="E33" s="40">
        <v>32522228</v>
      </c>
      <c r="F33" s="41">
        <v>18.2</v>
      </c>
      <c r="G33" s="40">
        <v>43183586</v>
      </c>
      <c r="H33" s="41">
        <v>24.1</v>
      </c>
      <c r="I33" s="40">
        <v>41712851</v>
      </c>
      <c r="J33" s="41">
        <v>22.9</v>
      </c>
      <c r="K33" s="40">
        <v>45222218</v>
      </c>
      <c r="L33" s="41">
        <v>24.9</v>
      </c>
      <c r="M33" s="40">
        <v>162640883</v>
      </c>
      <c r="N33" s="41">
        <v>89.5</v>
      </c>
      <c r="O33" s="40">
        <v>57981612</v>
      </c>
      <c r="P33" s="41">
        <v>101.3</v>
      </c>
      <c r="Q33" s="41">
        <v>-22</v>
      </c>
      <c r="T33" s="43"/>
      <c r="U33" s="43"/>
    </row>
    <row r="34" spans="2:21" s="42" customFormat="1" ht="12.75" customHeight="1">
      <c r="B34" s="47" t="s">
        <v>41</v>
      </c>
      <c r="C34" s="40">
        <v>523732188</v>
      </c>
      <c r="D34" s="40">
        <v>543608784</v>
      </c>
      <c r="E34" s="40">
        <v>56862484</v>
      </c>
      <c r="F34" s="41">
        <v>10.9</v>
      </c>
      <c r="G34" s="40">
        <v>778418</v>
      </c>
      <c r="H34" s="41">
        <v>0.1</v>
      </c>
      <c r="I34" s="40">
        <v>137408503</v>
      </c>
      <c r="J34" s="41">
        <v>25.3</v>
      </c>
      <c r="K34" s="40">
        <v>57939427</v>
      </c>
      <c r="L34" s="41">
        <v>10.7</v>
      </c>
      <c r="M34" s="40">
        <v>252988832</v>
      </c>
      <c r="N34" s="41">
        <v>46.5</v>
      </c>
      <c r="O34" s="40">
        <v>111722336</v>
      </c>
      <c r="P34" s="41">
        <v>67.3</v>
      </c>
      <c r="Q34" s="41">
        <v>-48.1</v>
      </c>
      <c r="T34" s="43"/>
      <c r="U34" s="43"/>
    </row>
    <row r="35" spans="2:21" s="42" customFormat="1" ht="12.75" customHeight="1">
      <c r="B35" s="47" t="s">
        <v>42</v>
      </c>
      <c r="C35" s="40">
        <v>564228072</v>
      </c>
      <c r="D35" s="40">
        <v>557172067</v>
      </c>
      <c r="E35" s="40">
        <v>12903934</v>
      </c>
      <c r="F35" s="41">
        <v>2.3</v>
      </c>
      <c r="G35" s="40">
        <v>14811670</v>
      </c>
      <c r="H35" s="41">
        <v>2.6</v>
      </c>
      <c r="I35" s="40">
        <v>27199874</v>
      </c>
      <c r="J35" s="41">
        <v>4.9</v>
      </c>
      <c r="K35" s="40">
        <v>7833197</v>
      </c>
      <c r="L35" s="41">
        <v>1.4</v>
      </c>
      <c r="M35" s="40">
        <v>62748675</v>
      </c>
      <c r="N35" s="41">
        <v>11.3</v>
      </c>
      <c r="O35" s="40">
        <v>55406750</v>
      </c>
      <c r="P35" s="41">
        <v>11</v>
      </c>
      <c r="Q35" s="41">
        <v>-85.9</v>
      </c>
      <c r="T35" s="43"/>
      <c r="U35" s="43"/>
    </row>
    <row r="36" spans="2:21" s="42" customFormat="1" ht="12.75" customHeight="1">
      <c r="B36" s="47" t="s">
        <v>43</v>
      </c>
      <c r="C36" s="40">
        <v>106291357</v>
      </c>
      <c r="D36" s="40">
        <v>111598064</v>
      </c>
      <c r="E36" s="40">
        <v>7512217</v>
      </c>
      <c r="F36" s="41">
        <v>7.1</v>
      </c>
      <c r="G36" s="40">
        <v>32650003</v>
      </c>
      <c r="H36" s="41">
        <v>30.7</v>
      </c>
      <c r="I36" s="40">
        <v>46824975</v>
      </c>
      <c r="J36" s="41">
        <v>42</v>
      </c>
      <c r="K36" s="40">
        <v>29201994</v>
      </c>
      <c r="L36" s="41">
        <v>26.2</v>
      </c>
      <c r="M36" s="40">
        <v>116189189</v>
      </c>
      <c r="N36" s="41">
        <v>104.1</v>
      </c>
      <c r="O36" s="40">
        <v>55048154</v>
      </c>
      <c r="P36" s="41">
        <v>181.6</v>
      </c>
      <c r="Q36" s="41">
        <v>-47</v>
      </c>
      <c r="T36" s="43"/>
      <c r="U36" s="43"/>
    </row>
    <row r="37" spans="2:21" s="42" customFormat="1" ht="12.75" customHeight="1">
      <c r="B37" s="47" t="s">
        <v>44</v>
      </c>
      <c r="C37" s="40">
        <v>1799870653</v>
      </c>
      <c r="D37" s="40">
        <v>1753276012</v>
      </c>
      <c r="E37" s="40">
        <v>177809615</v>
      </c>
      <c r="F37" s="41">
        <v>9.9</v>
      </c>
      <c r="G37" s="40">
        <v>514324822</v>
      </c>
      <c r="H37" s="41">
        <v>28.6</v>
      </c>
      <c r="I37" s="40">
        <v>481919925</v>
      </c>
      <c r="J37" s="41">
        <v>27.5</v>
      </c>
      <c r="K37" s="40">
        <v>219598127</v>
      </c>
      <c r="L37" s="41">
        <v>12.5</v>
      </c>
      <c r="M37" s="40">
        <v>1393652489</v>
      </c>
      <c r="N37" s="41">
        <v>79.5</v>
      </c>
      <c r="O37" s="40">
        <v>354454059</v>
      </c>
      <c r="P37" s="41">
        <v>85</v>
      </c>
      <c r="Q37" s="41">
        <v>-38</v>
      </c>
      <c r="T37" s="43"/>
      <c r="U37" s="43"/>
    </row>
    <row r="38" spans="2:21" s="42" customFormat="1" ht="12.75" customHeight="1">
      <c r="B38" s="47" t="s">
        <v>45</v>
      </c>
      <c r="C38" s="40">
        <v>333612839</v>
      </c>
      <c r="D38" s="40">
        <v>351390177</v>
      </c>
      <c r="E38" s="40">
        <v>49455296</v>
      </c>
      <c r="F38" s="41">
        <v>14.8</v>
      </c>
      <c r="G38" s="40">
        <v>75336303</v>
      </c>
      <c r="H38" s="41">
        <v>22.6</v>
      </c>
      <c r="I38" s="40">
        <v>61408030</v>
      </c>
      <c r="J38" s="41">
        <v>17.5</v>
      </c>
      <c r="K38" s="40">
        <v>65270588</v>
      </c>
      <c r="L38" s="41">
        <v>18.6</v>
      </c>
      <c r="M38" s="40">
        <v>251470217</v>
      </c>
      <c r="N38" s="41">
        <v>71.6</v>
      </c>
      <c r="O38" s="40">
        <v>91759920</v>
      </c>
      <c r="P38" s="41">
        <v>85.6</v>
      </c>
      <c r="Q38" s="41">
        <v>-28.9</v>
      </c>
      <c r="T38" s="43"/>
      <c r="U38" s="43"/>
    </row>
    <row r="39" spans="2:21" s="42" customFormat="1" ht="12.75" customHeight="1">
      <c r="B39" s="47" t="s">
        <v>46</v>
      </c>
      <c r="C39" s="40">
        <v>511968415</v>
      </c>
      <c r="D39" s="40">
        <v>481141811</v>
      </c>
      <c r="E39" s="40">
        <v>74161586</v>
      </c>
      <c r="F39" s="41">
        <v>14.5</v>
      </c>
      <c r="G39" s="40">
        <v>149495980</v>
      </c>
      <c r="H39" s="41">
        <v>29.2</v>
      </c>
      <c r="I39" s="40">
        <v>189040532</v>
      </c>
      <c r="J39" s="41">
        <v>39.3</v>
      </c>
      <c r="K39" s="40">
        <v>107457764</v>
      </c>
      <c r="L39" s="41">
        <v>22.3</v>
      </c>
      <c r="M39" s="40">
        <v>520155862</v>
      </c>
      <c r="N39" s="41">
        <v>108.1</v>
      </c>
      <c r="O39" s="40">
        <v>140064120</v>
      </c>
      <c r="P39" s="41">
        <v>88.8</v>
      </c>
      <c r="Q39" s="41">
        <v>-23.3</v>
      </c>
      <c r="T39" s="43"/>
      <c r="U39" s="43"/>
    </row>
    <row r="40" spans="2:21" s="42" customFormat="1" ht="12.75" customHeight="1">
      <c r="B40" s="47" t="s">
        <v>35</v>
      </c>
      <c r="C40" s="40">
        <v>43460135</v>
      </c>
      <c r="D40" s="40">
        <v>37070769</v>
      </c>
      <c r="E40" s="40">
        <v>4759401</v>
      </c>
      <c r="F40" s="41">
        <v>11</v>
      </c>
      <c r="G40" s="40">
        <v>3456887</v>
      </c>
      <c r="H40" s="41">
        <v>8</v>
      </c>
      <c r="I40" s="40">
        <v>5103080</v>
      </c>
      <c r="J40" s="41">
        <v>13.8</v>
      </c>
      <c r="K40" s="40">
        <v>7521161</v>
      </c>
      <c r="L40" s="41">
        <v>20.3</v>
      </c>
      <c r="M40" s="40">
        <v>20840529</v>
      </c>
      <c r="N40" s="41">
        <v>56.2</v>
      </c>
      <c r="O40" s="40">
        <v>10402656</v>
      </c>
      <c r="P40" s="41">
        <v>57.4</v>
      </c>
      <c r="Q40" s="41">
        <v>-27.7</v>
      </c>
      <c r="T40" s="43"/>
      <c r="U40" s="43"/>
    </row>
    <row r="41" spans="2:21" s="42" customFormat="1" ht="12.75" customHeight="1">
      <c r="B41" s="47" t="s">
        <v>47</v>
      </c>
      <c r="C41" s="40">
        <v>779363500</v>
      </c>
      <c r="D41" s="40">
        <v>809191569</v>
      </c>
      <c r="E41" s="40">
        <v>105807819</v>
      </c>
      <c r="F41" s="41">
        <v>13.6</v>
      </c>
      <c r="G41" s="40">
        <v>172046513</v>
      </c>
      <c r="H41" s="41">
        <v>22.1</v>
      </c>
      <c r="I41" s="40">
        <v>96791736</v>
      </c>
      <c r="J41" s="41">
        <v>12</v>
      </c>
      <c r="K41" s="40">
        <v>126111142</v>
      </c>
      <c r="L41" s="41">
        <v>15.6</v>
      </c>
      <c r="M41" s="40">
        <v>500757210</v>
      </c>
      <c r="N41" s="41">
        <v>61.9</v>
      </c>
      <c r="O41" s="40">
        <v>199174127</v>
      </c>
      <c r="P41" s="41">
        <v>88.7</v>
      </c>
      <c r="Q41" s="41">
        <v>-36.7</v>
      </c>
      <c r="T41" s="43"/>
      <c r="U41" s="43"/>
    </row>
    <row r="42" spans="2:21" s="42" customFormat="1" ht="12.75" customHeight="1">
      <c r="B42" s="48" t="s">
        <v>48</v>
      </c>
      <c r="C42" s="40">
        <v>482345</v>
      </c>
      <c r="D42" s="40">
        <v>1426849</v>
      </c>
      <c r="E42" s="40">
        <v>55655</v>
      </c>
      <c r="F42" s="41">
        <v>11.5</v>
      </c>
      <c r="G42" s="40">
        <v>22153433</v>
      </c>
      <c r="H42" s="41">
        <v>4592.9</v>
      </c>
      <c r="I42" s="40">
        <v>15117138</v>
      </c>
      <c r="J42" s="41">
        <v>1059.5</v>
      </c>
      <c r="K42" s="40">
        <v>16723886</v>
      </c>
      <c r="L42" s="41">
        <v>1172.1</v>
      </c>
      <c r="M42" s="40">
        <v>54050112</v>
      </c>
      <c r="N42" s="41">
        <v>3788.1</v>
      </c>
      <c r="O42" s="40">
        <v>3580303</v>
      </c>
      <c r="P42" s="41">
        <v>688.5</v>
      </c>
      <c r="Q42" s="41">
        <v>367.1</v>
      </c>
      <c r="T42" s="43"/>
      <c r="U42" s="43"/>
    </row>
    <row r="43" spans="2:17" ht="4.5" customHeight="1">
      <c r="B43" s="49"/>
      <c r="C43" s="50"/>
      <c r="D43" s="50"/>
      <c r="E43" s="50"/>
      <c r="F43" s="51"/>
      <c r="G43" s="50"/>
      <c r="H43" s="51"/>
      <c r="I43" s="50"/>
      <c r="J43" s="51"/>
      <c r="K43" s="50"/>
      <c r="L43" s="51"/>
      <c r="M43" s="50"/>
      <c r="N43" s="51"/>
      <c r="O43" s="50"/>
      <c r="P43" s="51"/>
      <c r="Q43" s="51"/>
    </row>
    <row r="44" spans="2:21" s="34" customFormat="1" ht="15.75" customHeight="1">
      <c r="B44" s="52" t="s">
        <v>49</v>
      </c>
      <c r="C44" s="53">
        <v>-138071073</v>
      </c>
      <c r="D44" s="53">
        <v>-268384919</v>
      </c>
      <c r="E44" s="53">
        <v>893467634</v>
      </c>
      <c r="F44" s="54"/>
      <c r="G44" s="53">
        <v>-53181532</v>
      </c>
      <c r="H44" s="54"/>
      <c r="I44" s="53">
        <v>-67816133</v>
      </c>
      <c r="J44" s="54"/>
      <c r="K44" s="53">
        <v>-82780810</v>
      </c>
      <c r="L44" s="54"/>
      <c r="M44" s="53">
        <v>689689159</v>
      </c>
      <c r="N44" s="54"/>
      <c r="O44" s="53">
        <v>-615625247</v>
      </c>
      <c r="P44" s="54"/>
      <c r="Q44" s="54"/>
      <c r="R44" s="55"/>
      <c r="T44"/>
      <c r="U44"/>
    </row>
    <row r="45" spans="2:21" s="42" customFormat="1" ht="13.5" customHeight="1">
      <c r="B45" s="39" t="s">
        <v>50</v>
      </c>
      <c r="C45" s="40">
        <v>1106113225</v>
      </c>
      <c r="D45" s="40">
        <v>1099546194</v>
      </c>
      <c r="E45" s="40">
        <v>91114128</v>
      </c>
      <c r="F45" s="41">
        <v>8.2</v>
      </c>
      <c r="G45" s="40">
        <v>222721778</v>
      </c>
      <c r="H45" s="41">
        <v>20.1</v>
      </c>
      <c r="I45" s="40">
        <v>136722508</v>
      </c>
      <c r="J45" s="41">
        <v>12.4</v>
      </c>
      <c r="K45" s="40">
        <v>67525078</v>
      </c>
      <c r="L45" s="41">
        <v>6.1</v>
      </c>
      <c r="M45" s="40">
        <v>518083492</v>
      </c>
      <c r="N45" s="41">
        <v>47.1</v>
      </c>
      <c r="O45" s="40">
        <v>146794056</v>
      </c>
      <c r="P45" s="41">
        <v>44.7</v>
      </c>
      <c r="Q45" s="41">
        <v>-54</v>
      </c>
      <c r="T45" s="43"/>
      <c r="U45" s="43"/>
    </row>
    <row r="46" spans="2:21" s="42" customFormat="1" ht="13.5" customHeight="1">
      <c r="B46" s="39" t="s">
        <v>51</v>
      </c>
      <c r="C46" s="40">
        <v>1150003</v>
      </c>
      <c r="D46" s="40">
        <v>1484832</v>
      </c>
      <c r="E46" s="40">
        <v>0</v>
      </c>
      <c r="F46" s="41">
        <v>0</v>
      </c>
      <c r="G46" s="40">
        <v>0</v>
      </c>
      <c r="H46" s="41">
        <v>0</v>
      </c>
      <c r="I46" s="40">
        <v>0</v>
      </c>
      <c r="J46" s="41">
        <v>0</v>
      </c>
      <c r="K46" s="40">
        <v>0</v>
      </c>
      <c r="L46" s="41">
        <v>0</v>
      </c>
      <c r="M46" s="40">
        <v>0</v>
      </c>
      <c r="N46" s="41">
        <v>0</v>
      </c>
      <c r="O46" s="40">
        <v>-3456</v>
      </c>
      <c r="P46" s="41">
        <v>-870.2</v>
      </c>
      <c r="Q46" s="41">
        <v>-100</v>
      </c>
      <c r="T46" s="43"/>
      <c r="U46" s="43"/>
    </row>
    <row r="47" spans="2:21" s="42" customFormat="1" ht="13.5" customHeight="1">
      <c r="B47" s="39" t="s">
        <v>52</v>
      </c>
      <c r="C47" s="40">
        <v>1479001</v>
      </c>
      <c r="D47" s="40">
        <v>8481453</v>
      </c>
      <c r="E47" s="40">
        <v>0</v>
      </c>
      <c r="F47" s="41">
        <v>0</v>
      </c>
      <c r="G47" s="40">
        <v>747411</v>
      </c>
      <c r="H47" s="41">
        <v>50.5</v>
      </c>
      <c r="I47" s="40">
        <v>12868</v>
      </c>
      <c r="J47" s="41">
        <v>0.2</v>
      </c>
      <c r="K47" s="40">
        <v>-739500</v>
      </c>
      <c r="L47" s="41">
        <v>-8.7</v>
      </c>
      <c r="M47" s="40">
        <v>20779</v>
      </c>
      <c r="N47" s="41">
        <v>0.2</v>
      </c>
      <c r="O47" s="40">
        <v>1495729</v>
      </c>
      <c r="P47" s="41">
        <v>131.2</v>
      </c>
      <c r="Q47" s="41">
        <v>-149.4</v>
      </c>
      <c r="T47" s="43"/>
      <c r="U47" s="43"/>
    </row>
    <row r="48" spans="2:21" s="34" customFormat="1" ht="30.75" customHeight="1">
      <c r="B48" s="56" t="s">
        <v>53</v>
      </c>
      <c r="C48" s="53">
        <v>970671156</v>
      </c>
      <c r="D48" s="53">
        <v>841127560</v>
      </c>
      <c r="E48" s="53">
        <v>984581762</v>
      </c>
      <c r="F48" s="54"/>
      <c r="G48" s="53">
        <v>170287657</v>
      </c>
      <c r="H48" s="54"/>
      <c r="I48" s="53">
        <v>68919243</v>
      </c>
      <c r="J48" s="54"/>
      <c r="K48" s="53">
        <v>-15995232</v>
      </c>
      <c r="L48" s="54"/>
      <c r="M48" s="53">
        <v>1207793430</v>
      </c>
      <c r="N48" s="54"/>
      <c r="O48" s="53">
        <v>-467338918</v>
      </c>
      <c r="P48" s="54"/>
      <c r="Q48" s="54"/>
      <c r="R48" s="57"/>
      <c r="T48"/>
      <c r="U48"/>
    </row>
    <row r="49" spans="2:21" s="42" customFormat="1" ht="13.5" customHeight="1">
      <c r="B49" s="48" t="s">
        <v>54</v>
      </c>
      <c r="C49" s="40">
        <v>0</v>
      </c>
      <c r="D49" s="40">
        <v>0</v>
      </c>
      <c r="E49" s="40">
        <v>0</v>
      </c>
      <c r="F49" s="41">
        <v>0</v>
      </c>
      <c r="G49" s="40">
        <v>0</v>
      </c>
      <c r="H49" s="41">
        <v>0</v>
      </c>
      <c r="I49" s="40">
        <v>0</v>
      </c>
      <c r="J49" s="41">
        <v>0</v>
      </c>
      <c r="K49" s="40">
        <v>0</v>
      </c>
      <c r="L49" s="41">
        <v>0</v>
      </c>
      <c r="M49" s="40">
        <v>0</v>
      </c>
      <c r="N49" s="41">
        <v>0</v>
      </c>
      <c r="O49" s="40">
        <v>0</v>
      </c>
      <c r="P49" s="41">
        <v>0</v>
      </c>
      <c r="Q49" s="41">
        <v>0</v>
      </c>
      <c r="T49" s="43"/>
      <c r="U49" s="43"/>
    </row>
    <row r="50" spans="2:21" s="34" customFormat="1" ht="15.75" customHeight="1">
      <c r="B50" s="52" t="s">
        <v>55</v>
      </c>
      <c r="C50" s="53">
        <v>970671156</v>
      </c>
      <c r="D50" s="53">
        <v>841127560</v>
      </c>
      <c r="E50" s="53">
        <v>984581762</v>
      </c>
      <c r="F50" s="54"/>
      <c r="G50" s="53">
        <v>170287657</v>
      </c>
      <c r="H50" s="54"/>
      <c r="I50" s="53">
        <v>68919243</v>
      </c>
      <c r="J50" s="54"/>
      <c r="K50" s="53">
        <v>-15995232</v>
      </c>
      <c r="L50" s="54"/>
      <c r="M50" s="53">
        <v>1207793430</v>
      </c>
      <c r="N50" s="54"/>
      <c r="O50" s="53">
        <v>-467338918</v>
      </c>
      <c r="P50" s="54"/>
      <c r="Q50" s="54"/>
      <c r="R50" s="55"/>
      <c r="T50"/>
      <c r="U50"/>
    </row>
    <row r="51" spans="2:21" s="42" customFormat="1" ht="13.5" customHeight="1">
      <c r="B51" s="39" t="s">
        <v>56</v>
      </c>
      <c r="C51" s="40">
        <v>0</v>
      </c>
      <c r="D51" s="40">
        <v>0</v>
      </c>
      <c r="E51" s="40">
        <v>0</v>
      </c>
      <c r="F51" s="41">
        <v>0</v>
      </c>
      <c r="G51" s="40">
        <v>0</v>
      </c>
      <c r="H51" s="41">
        <v>0</v>
      </c>
      <c r="I51" s="40">
        <v>0</v>
      </c>
      <c r="J51" s="41">
        <v>0</v>
      </c>
      <c r="K51" s="40">
        <v>0</v>
      </c>
      <c r="L51" s="41">
        <v>0</v>
      </c>
      <c r="M51" s="40">
        <v>0</v>
      </c>
      <c r="N51" s="41">
        <v>0</v>
      </c>
      <c r="O51" s="40">
        <v>0</v>
      </c>
      <c r="P51" s="41">
        <v>0</v>
      </c>
      <c r="Q51" s="41">
        <v>0</v>
      </c>
      <c r="T51" s="43"/>
      <c r="U51" s="43"/>
    </row>
    <row r="52" spans="2:21" s="34" customFormat="1" ht="15.75" customHeight="1">
      <c r="B52" s="52" t="s">
        <v>57</v>
      </c>
      <c r="C52" s="53">
        <v>970671156</v>
      </c>
      <c r="D52" s="53">
        <v>841127560</v>
      </c>
      <c r="E52" s="53">
        <v>984581762</v>
      </c>
      <c r="F52" s="54"/>
      <c r="G52" s="53">
        <v>170287657</v>
      </c>
      <c r="H52" s="54"/>
      <c r="I52" s="53">
        <v>68919243</v>
      </c>
      <c r="J52" s="54"/>
      <c r="K52" s="53">
        <v>-15995232</v>
      </c>
      <c r="L52" s="54"/>
      <c r="M52" s="53">
        <v>1207793430</v>
      </c>
      <c r="N52" s="54"/>
      <c r="O52" s="53">
        <v>-467338918</v>
      </c>
      <c r="P52" s="54"/>
      <c r="Q52" s="54"/>
      <c r="R52" s="55"/>
      <c r="T52"/>
      <c r="U52"/>
    </row>
    <row r="53" spans="2:21" s="42" customFormat="1" ht="13.5" customHeight="1">
      <c r="B53" s="39" t="s">
        <v>58</v>
      </c>
      <c r="C53" s="40">
        <v>0</v>
      </c>
      <c r="D53" s="40">
        <v>0</v>
      </c>
      <c r="E53" s="40">
        <v>0</v>
      </c>
      <c r="F53" s="41">
        <v>0</v>
      </c>
      <c r="G53" s="40">
        <v>0</v>
      </c>
      <c r="H53" s="41">
        <v>0</v>
      </c>
      <c r="I53" s="40">
        <v>0</v>
      </c>
      <c r="J53" s="41">
        <v>0</v>
      </c>
      <c r="K53" s="40">
        <v>0</v>
      </c>
      <c r="L53" s="41">
        <v>0</v>
      </c>
      <c r="M53" s="40">
        <v>0</v>
      </c>
      <c r="N53" s="41">
        <v>0</v>
      </c>
      <c r="O53" s="40">
        <v>0</v>
      </c>
      <c r="P53" s="41">
        <v>0</v>
      </c>
      <c r="Q53" s="41">
        <v>0</v>
      </c>
      <c r="T53" s="43"/>
      <c r="U53" s="43"/>
    </row>
    <row r="54" spans="2:21" s="34" customFormat="1" ht="15.75" customHeight="1">
      <c r="B54" s="52" t="s">
        <v>59</v>
      </c>
      <c r="C54" s="53">
        <v>970671156</v>
      </c>
      <c r="D54" s="53">
        <v>841127560</v>
      </c>
      <c r="E54" s="53">
        <v>984581762</v>
      </c>
      <c r="F54" s="54"/>
      <c r="G54" s="53">
        <v>170287657</v>
      </c>
      <c r="H54" s="54"/>
      <c r="I54" s="53">
        <v>68919243</v>
      </c>
      <c r="J54" s="54"/>
      <c r="K54" s="53">
        <v>-15995232</v>
      </c>
      <c r="L54" s="54"/>
      <c r="M54" s="53">
        <v>1207793430</v>
      </c>
      <c r="N54" s="54"/>
      <c r="O54" s="53">
        <v>-467338918</v>
      </c>
      <c r="P54" s="54"/>
      <c r="Q54" s="54"/>
      <c r="R54" s="55"/>
      <c r="T54"/>
      <c r="U54"/>
    </row>
    <row r="55" spans="2:21" s="34" customFormat="1" ht="15"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0"/>
      <c r="N55" s="60"/>
      <c r="O55" s="60"/>
      <c r="P55" s="60"/>
      <c r="Q55" s="60"/>
      <c r="T55"/>
      <c r="U55"/>
    </row>
    <row r="56" spans="2:21" s="34" customFormat="1" ht="18">
      <c r="B56" s="8" t="s">
        <v>60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T56"/>
      <c r="U56"/>
    </row>
    <row r="57" spans="2:17" ht="15" customHeight="1">
      <c r="B57" s="9"/>
      <c r="C57" s="10" t="s">
        <v>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  <c r="O57" s="61" t="s">
        <v>4</v>
      </c>
      <c r="P57" s="62"/>
      <c r="Q57" s="15" t="s">
        <v>5</v>
      </c>
    </row>
    <row r="58" spans="2:22" ht="15" customHeight="1">
      <c r="B58" s="16"/>
      <c r="C58" s="63" t="s">
        <v>6</v>
      </c>
      <c r="D58" s="64"/>
      <c r="E58" s="63" t="s">
        <v>7</v>
      </c>
      <c r="F58" s="63"/>
      <c r="G58" s="63" t="s">
        <v>8</v>
      </c>
      <c r="H58" s="63"/>
      <c r="I58" s="63" t="s">
        <v>9</v>
      </c>
      <c r="J58" s="63"/>
      <c r="K58" s="63" t="s">
        <v>10</v>
      </c>
      <c r="L58" s="63"/>
      <c r="M58" s="63" t="s">
        <v>11</v>
      </c>
      <c r="N58" s="63"/>
      <c r="O58" s="63" t="s">
        <v>10</v>
      </c>
      <c r="P58" s="65"/>
      <c r="Q58" s="20"/>
      <c r="T58" s="4"/>
      <c r="V58"/>
    </row>
    <row r="59" spans="2:17" ht="54.75" customHeight="1">
      <c r="B59" s="26" t="s">
        <v>12</v>
      </c>
      <c r="C59" s="23" t="s">
        <v>13</v>
      </c>
      <c r="D59" s="23" t="s">
        <v>14</v>
      </c>
      <c r="E59" s="23" t="s">
        <v>15</v>
      </c>
      <c r="F59" s="24" t="s">
        <v>16</v>
      </c>
      <c r="G59" s="23" t="s">
        <v>15</v>
      </c>
      <c r="H59" s="24" t="s">
        <v>17</v>
      </c>
      <c r="I59" s="23" t="s">
        <v>15</v>
      </c>
      <c r="J59" s="24" t="s">
        <v>18</v>
      </c>
      <c r="K59" s="23" t="s">
        <v>15</v>
      </c>
      <c r="L59" s="24" t="s">
        <v>19</v>
      </c>
      <c r="M59" s="23" t="s">
        <v>15</v>
      </c>
      <c r="N59" s="24" t="s">
        <v>20</v>
      </c>
      <c r="O59" s="23" t="s">
        <v>15</v>
      </c>
      <c r="P59" s="24" t="s">
        <v>20</v>
      </c>
      <c r="Q59" s="25"/>
    </row>
    <row r="60" spans="2:17" ht="4.5" customHeight="1">
      <c r="B60" s="66"/>
      <c r="C60" s="27"/>
      <c r="D60" s="27"/>
      <c r="E60" s="27"/>
      <c r="F60" s="28"/>
      <c r="G60" s="27"/>
      <c r="H60" s="28"/>
      <c r="I60" s="27"/>
      <c r="J60" s="28"/>
      <c r="K60" s="27"/>
      <c r="L60" s="28"/>
      <c r="M60" s="27"/>
      <c r="N60" s="28"/>
      <c r="O60" s="29"/>
      <c r="P60" s="30"/>
      <c r="Q60" s="30"/>
    </row>
    <row r="61" spans="2:21" s="34" customFormat="1" ht="15.75" customHeight="1">
      <c r="B61" s="31" t="s">
        <v>61</v>
      </c>
      <c r="C61" s="32"/>
      <c r="D61" s="32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3"/>
      <c r="T61"/>
      <c r="U61"/>
    </row>
    <row r="62" spans="2:21" s="38" customFormat="1" ht="15.75" customHeight="1">
      <c r="B62" s="35" t="s">
        <v>62</v>
      </c>
      <c r="C62" s="36">
        <v>1284505013</v>
      </c>
      <c r="D62" s="36">
        <v>1211929315</v>
      </c>
      <c r="E62" s="36">
        <v>119614402</v>
      </c>
      <c r="F62" s="37">
        <v>9.3</v>
      </c>
      <c r="G62" s="36">
        <v>310315477</v>
      </c>
      <c r="H62" s="37">
        <v>24.2</v>
      </c>
      <c r="I62" s="36">
        <v>145151940</v>
      </c>
      <c r="J62" s="37">
        <v>12</v>
      </c>
      <c r="K62" s="36">
        <v>159930263</v>
      </c>
      <c r="L62" s="37">
        <v>13.2</v>
      </c>
      <c r="M62" s="36">
        <v>735012082</v>
      </c>
      <c r="N62" s="37">
        <v>60.6</v>
      </c>
      <c r="O62" s="36">
        <v>265584467</v>
      </c>
      <c r="P62" s="37">
        <v>51.6</v>
      </c>
      <c r="Q62" s="37">
        <v>-39.8</v>
      </c>
      <c r="T62"/>
      <c r="U62"/>
    </row>
    <row r="63" spans="2:17" ht="12.75" customHeight="1">
      <c r="B63" s="67" t="s">
        <v>63</v>
      </c>
      <c r="C63" s="50">
        <v>1020543409</v>
      </c>
      <c r="D63" s="50">
        <v>1005136642</v>
      </c>
      <c r="E63" s="50">
        <v>108973354</v>
      </c>
      <c r="F63" s="51">
        <v>10.7</v>
      </c>
      <c r="G63" s="50">
        <v>289584162</v>
      </c>
      <c r="H63" s="51">
        <v>28.4</v>
      </c>
      <c r="I63" s="50">
        <v>134379993</v>
      </c>
      <c r="J63" s="51">
        <v>13.4</v>
      </c>
      <c r="K63" s="50">
        <v>143528455</v>
      </c>
      <c r="L63" s="51">
        <v>14.3</v>
      </c>
      <c r="M63" s="50">
        <v>676465964</v>
      </c>
      <c r="N63" s="51">
        <v>67.3</v>
      </c>
      <c r="O63" s="50">
        <v>229830398</v>
      </c>
      <c r="P63" s="51">
        <v>50.1</v>
      </c>
      <c r="Q63" s="51">
        <v>-37.6</v>
      </c>
    </row>
    <row r="64" spans="2:17" ht="12.75" customHeight="1">
      <c r="B64" s="67" t="s">
        <v>64</v>
      </c>
      <c r="C64" s="50">
        <v>23255435</v>
      </c>
      <c r="D64" s="50">
        <v>4647768</v>
      </c>
      <c r="E64" s="50">
        <v>0</v>
      </c>
      <c r="F64" s="51">
        <v>0</v>
      </c>
      <c r="G64" s="50">
        <v>448940</v>
      </c>
      <c r="H64" s="51">
        <v>1.9</v>
      </c>
      <c r="I64" s="50">
        <v>236520</v>
      </c>
      <c r="J64" s="51">
        <v>5.1</v>
      </c>
      <c r="K64" s="50">
        <v>110581</v>
      </c>
      <c r="L64" s="51">
        <v>2.4</v>
      </c>
      <c r="M64" s="50">
        <v>796041</v>
      </c>
      <c r="N64" s="51">
        <v>17.1</v>
      </c>
      <c r="O64" s="50">
        <v>5268280</v>
      </c>
      <c r="P64" s="51">
        <v>92.7</v>
      </c>
      <c r="Q64" s="51">
        <v>-97.9</v>
      </c>
    </row>
    <row r="65" spans="2:17" ht="12.75" customHeight="1">
      <c r="B65" s="67" t="s">
        <v>65</v>
      </c>
      <c r="C65" s="50">
        <v>2000000</v>
      </c>
      <c r="D65" s="50">
        <v>4000000</v>
      </c>
      <c r="E65" s="50">
        <v>0</v>
      </c>
      <c r="F65" s="51">
        <v>0</v>
      </c>
      <c r="G65" s="50">
        <v>0</v>
      </c>
      <c r="H65" s="51">
        <v>0</v>
      </c>
      <c r="I65" s="50">
        <v>813318</v>
      </c>
      <c r="J65" s="51">
        <v>20.3</v>
      </c>
      <c r="K65" s="50">
        <v>5008902</v>
      </c>
      <c r="L65" s="51">
        <v>125.2</v>
      </c>
      <c r="M65" s="50">
        <v>5822220</v>
      </c>
      <c r="N65" s="51">
        <v>145.6</v>
      </c>
      <c r="O65" s="50">
        <v>2160</v>
      </c>
      <c r="P65" s="51">
        <v>0</v>
      </c>
      <c r="Q65" s="51">
        <v>231793.6</v>
      </c>
    </row>
    <row r="66" spans="2:17" ht="12.75" customHeight="1">
      <c r="B66" s="67" t="s">
        <v>51</v>
      </c>
      <c r="C66" s="50">
        <v>28809009</v>
      </c>
      <c r="D66" s="50">
        <v>26896439</v>
      </c>
      <c r="E66" s="50">
        <v>3746484</v>
      </c>
      <c r="F66" s="51">
        <v>13</v>
      </c>
      <c r="G66" s="50">
        <v>5994694</v>
      </c>
      <c r="H66" s="51">
        <v>20.8</v>
      </c>
      <c r="I66" s="50">
        <v>-391279</v>
      </c>
      <c r="J66" s="51">
        <v>-1.5</v>
      </c>
      <c r="K66" s="50">
        <v>49500</v>
      </c>
      <c r="L66" s="51">
        <v>0.2</v>
      </c>
      <c r="M66" s="50">
        <v>9399399</v>
      </c>
      <c r="N66" s="51">
        <v>34.9</v>
      </c>
      <c r="O66" s="50">
        <v>4589642</v>
      </c>
      <c r="P66" s="51">
        <v>39.2</v>
      </c>
      <c r="Q66" s="51">
        <v>-98.9</v>
      </c>
    </row>
    <row r="67" spans="2:17" ht="12.75" customHeight="1">
      <c r="B67" s="68" t="s">
        <v>66</v>
      </c>
      <c r="C67" s="69">
        <v>1074607853</v>
      </c>
      <c r="D67" s="69">
        <v>1040680849</v>
      </c>
      <c r="E67" s="69">
        <v>112719838</v>
      </c>
      <c r="F67" s="70">
        <v>10.5</v>
      </c>
      <c r="G67" s="69">
        <v>296027796</v>
      </c>
      <c r="H67" s="70">
        <v>27.5</v>
      </c>
      <c r="I67" s="69">
        <v>135038552</v>
      </c>
      <c r="J67" s="70">
        <v>13</v>
      </c>
      <c r="K67" s="69">
        <v>148697438</v>
      </c>
      <c r="L67" s="70">
        <v>14.3</v>
      </c>
      <c r="M67" s="69">
        <v>692483624</v>
      </c>
      <c r="N67" s="70">
        <v>66.5</v>
      </c>
      <c r="O67" s="69">
        <v>239690480</v>
      </c>
      <c r="P67" s="70">
        <v>50.7</v>
      </c>
      <c r="Q67" s="70">
        <v>-38</v>
      </c>
    </row>
    <row r="68" spans="2:17" ht="12.75" customHeight="1">
      <c r="B68" s="39" t="s">
        <v>67</v>
      </c>
      <c r="C68" s="50">
        <v>9</v>
      </c>
      <c r="D68" s="50">
        <v>12000009</v>
      </c>
      <c r="E68" s="50">
        <v>0</v>
      </c>
      <c r="F68" s="51">
        <v>0</v>
      </c>
      <c r="G68" s="50">
        <v>30658</v>
      </c>
      <c r="H68" s="51">
        <v>340644.4</v>
      </c>
      <c r="I68" s="50">
        <v>0</v>
      </c>
      <c r="J68" s="51">
        <v>0</v>
      </c>
      <c r="K68" s="50">
        <v>0</v>
      </c>
      <c r="L68" s="51">
        <v>0</v>
      </c>
      <c r="M68" s="50">
        <v>30658</v>
      </c>
      <c r="N68" s="51">
        <v>0.3</v>
      </c>
      <c r="O68" s="50">
        <v>0</v>
      </c>
      <c r="P68" s="51">
        <v>0</v>
      </c>
      <c r="Q68" s="51">
        <v>0</v>
      </c>
    </row>
    <row r="69" spans="2:17" ht="12.75" customHeight="1">
      <c r="B69" s="39" t="s">
        <v>68</v>
      </c>
      <c r="C69" s="50">
        <v>209897151</v>
      </c>
      <c r="D69" s="50">
        <v>159248457</v>
      </c>
      <c r="E69" s="50">
        <v>6894564</v>
      </c>
      <c r="F69" s="51">
        <v>3.3</v>
      </c>
      <c r="G69" s="50">
        <v>14257023</v>
      </c>
      <c r="H69" s="51">
        <v>6.8</v>
      </c>
      <c r="I69" s="50">
        <v>10113388</v>
      </c>
      <c r="J69" s="51">
        <v>6.4</v>
      </c>
      <c r="K69" s="50">
        <v>11232825</v>
      </c>
      <c r="L69" s="51">
        <v>7.1</v>
      </c>
      <c r="M69" s="50">
        <v>42497800</v>
      </c>
      <c r="N69" s="51">
        <v>26.7</v>
      </c>
      <c r="O69" s="50">
        <v>25893987</v>
      </c>
      <c r="P69" s="51">
        <v>64.1</v>
      </c>
      <c r="Q69" s="51">
        <v>-56.6</v>
      </c>
    </row>
    <row r="70" spans="2:17" ht="12.75" customHeight="1">
      <c r="B70" s="39"/>
      <c r="C70" s="50">
        <v>0</v>
      </c>
      <c r="D70" s="50">
        <v>0</v>
      </c>
      <c r="E70" s="50">
        <v>0</v>
      </c>
      <c r="F70" s="51">
        <v>0</v>
      </c>
      <c r="G70" s="50">
        <v>0</v>
      </c>
      <c r="H70" s="51">
        <v>0</v>
      </c>
      <c r="I70" s="50">
        <v>0</v>
      </c>
      <c r="J70" s="51">
        <v>0</v>
      </c>
      <c r="K70" s="50">
        <v>0</v>
      </c>
      <c r="L70" s="51">
        <v>0</v>
      </c>
      <c r="M70" s="50">
        <v>0</v>
      </c>
      <c r="N70" s="51">
        <v>0</v>
      </c>
      <c r="O70" s="50">
        <v>0</v>
      </c>
      <c r="P70" s="51">
        <v>0</v>
      </c>
      <c r="Q70" s="51">
        <v>0</v>
      </c>
    </row>
    <row r="71" spans="2:21" s="34" customFormat="1" ht="4.5" customHeight="1">
      <c r="B71" s="31"/>
      <c r="C71" s="44"/>
      <c r="D71" s="44"/>
      <c r="E71" s="44"/>
      <c r="F71" s="33"/>
      <c r="G71" s="44"/>
      <c r="H71" s="33"/>
      <c r="I71" s="44"/>
      <c r="J71" s="33"/>
      <c r="K71" s="44"/>
      <c r="L71" s="33"/>
      <c r="M71" s="44"/>
      <c r="N71" s="33"/>
      <c r="O71" s="44"/>
      <c r="P71" s="33"/>
      <c r="Q71" s="33"/>
      <c r="T71"/>
      <c r="U71"/>
    </row>
    <row r="72" spans="2:21" s="38" customFormat="1" ht="15.75" customHeight="1">
      <c r="B72" s="35" t="s">
        <v>69</v>
      </c>
      <c r="C72" s="36">
        <v>1330698530</v>
      </c>
      <c r="D72" s="36">
        <v>1239286226</v>
      </c>
      <c r="E72" s="36">
        <v>124120786</v>
      </c>
      <c r="F72" s="70">
        <v>9.3</v>
      </c>
      <c r="G72" s="36">
        <v>357087299</v>
      </c>
      <c r="H72" s="70">
        <v>26.8</v>
      </c>
      <c r="I72" s="36">
        <v>155240127</v>
      </c>
      <c r="J72" s="70">
        <v>12.5</v>
      </c>
      <c r="K72" s="36">
        <v>159350329</v>
      </c>
      <c r="L72" s="70">
        <v>12.9</v>
      </c>
      <c r="M72" s="36">
        <v>795798541</v>
      </c>
      <c r="N72" s="70">
        <v>64.2</v>
      </c>
      <c r="O72" s="36">
        <v>293654272</v>
      </c>
      <c r="P72" s="70">
        <v>136.2</v>
      </c>
      <c r="Q72" s="70">
        <v>-45.7</v>
      </c>
      <c r="T72"/>
      <c r="U72"/>
    </row>
    <row r="73" spans="2:17" ht="12.75" customHeight="1">
      <c r="B73" s="71" t="s">
        <v>70</v>
      </c>
      <c r="C73" s="69">
        <v>160752911</v>
      </c>
      <c r="D73" s="69">
        <v>171202302</v>
      </c>
      <c r="E73" s="69">
        <v>20559376</v>
      </c>
      <c r="F73" s="70">
        <v>12.8</v>
      </c>
      <c r="G73" s="69">
        <v>85439038</v>
      </c>
      <c r="H73" s="70">
        <v>53.1</v>
      </c>
      <c r="I73" s="69">
        <v>17321659</v>
      </c>
      <c r="J73" s="70">
        <v>10.1</v>
      </c>
      <c r="K73" s="69">
        <v>26510637</v>
      </c>
      <c r="L73" s="70">
        <v>15.5</v>
      </c>
      <c r="M73" s="69">
        <v>149830710</v>
      </c>
      <c r="N73" s="70">
        <v>87.5</v>
      </c>
      <c r="O73" s="69">
        <v>82585379</v>
      </c>
      <c r="P73" s="70">
        <v>506.8</v>
      </c>
      <c r="Q73" s="70">
        <v>-67.9</v>
      </c>
    </row>
    <row r="74" spans="2:21" s="42" customFormat="1" ht="12.75" customHeight="1">
      <c r="B74" s="72" t="s">
        <v>71</v>
      </c>
      <c r="C74" s="40">
        <v>85101677</v>
      </c>
      <c r="D74" s="40">
        <v>116387381</v>
      </c>
      <c r="E74" s="40">
        <v>15552187</v>
      </c>
      <c r="F74" s="41">
        <v>18.3</v>
      </c>
      <c r="G74" s="40">
        <v>35100601</v>
      </c>
      <c r="H74" s="41">
        <v>41.2</v>
      </c>
      <c r="I74" s="40">
        <v>11464465</v>
      </c>
      <c r="J74" s="41">
        <v>9.9</v>
      </c>
      <c r="K74" s="40">
        <v>23512654</v>
      </c>
      <c r="L74" s="41">
        <v>20.2</v>
      </c>
      <c r="M74" s="40">
        <v>85629907</v>
      </c>
      <c r="N74" s="41">
        <v>73.6</v>
      </c>
      <c r="O74" s="40">
        <v>42736258</v>
      </c>
      <c r="P74" s="41">
        <v>45</v>
      </c>
      <c r="Q74" s="41">
        <v>-45</v>
      </c>
      <c r="T74" s="43"/>
      <c r="U74" s="43"/>
    </row>
    <row r="75" spans="2:21" s="42" customFormat="1" ht="12.75" customHeight="1">
      <c r="B75" s="72" t="s">
        <v>72</v>
      </c>
      <c r="C75" s="40">
        <v>75629234</v>
      </c>
      <c r="D75" s="40">
        <v>54794355</v>
      </c>
      <c r="E75" s="40">
        <v>5007189</v>
      </c>
      <c r="F75" s="41">
        <v>6.6</v>
      </c>
      <c r="G75" s="40">
        <v>50325410</v>
      </c>
      <c r="H75" s="41">
        <v>66.5</v>
      </c>
      <c r="I75" s="40">
        <v>5857194</v>
      </c>
      <c r="J75" s="41">
        <v>10.7</v>
      </c>
      <c r="K75" s="40">
        <v>2998536</v>
      </c>
      <c r="L75" s="41">
        <v>5.5</v>
      </c>
      <c r="M75" s="40">
        <v>64188329</v>
      </c>
      <c r="N75" s="41">
        <v>117.1</v>
      </c>
      <c r="O75" s="40">
        <v>39849121</v>
      </c>
      <c r="P75" s="41">
        <v>1889.5</v>
      </c>
      <c r="Q75" s="41">
        <v>-92.5</v>
      </c>
      <c r="T75" s="43"/>
      <c r="U75" s="43"/>
    </row>
    <row r="76" spans="2:21" s="42" customFormat="1" ht="12.75" customHeight="1">
      <c r="B76" s="72" t="s">
        <v>73</v>
      </c>
      <c r="C76" s="40">
        <v>22000</v>
      </c>
      <c r="D76" s="40">
        <v>20566</v>
      </c>
      <c r="E76" s="40">
        <v>0</v>
      </c>
      <c r="F76" s="41">
        <v>0</v>
      </c>
      <c r="G76" s="40">
        <v>13027</v>
      </c>
      <c r="H76" s="41">
        <v>59.2</v>
      </c>
      <c r="I76" s="40">
        <v>0</v>
      </c>
      <c r="J76" s="41">
        <v>0</v>
      </c>
      <c r="K76" s="40">
        <v>-553</v>
      </c>
      <c r="L76" s="41">
        <v>-2.7</v>
      </c>
      <c r="M76" s="40">
        <v>12474</v>
      </c>
      <c r="N76" s="41">
        <v>60.7</v>
      </c>
      <c r="O76" s="40">
        <v>0</v>
      </c>
      <c r="P76" s="41">
        <v>0</v>
      </c>
      <c r="Q76" s="41">
        <v>-100</v>
      </c>
      <c r="T76" s="43"/>
      <c r="U76" s="43"/>
    </row>
    <row r="77" spans="2:17" ht="12.75" customHeight="1">
      <c r="B77" s="71" t="s">
        <v>74</v>
      </c>
      <c r="C77" s="69">
        <v>40063406</v>
      </c>
      <c r="D77" s="69">
        <v>37412292</v>
      </c>
      <c r="E77" s="69">
        <v>1845463</v>
      </c>
      <c r="F77" s="70">
        <v>4.6</v>
      </c>
      <c r="G77" s="69">
        <v>4029596</v>
      </c>
      <c r="H77" s="70">
        <v>10.1</v>
      </c>
      <c r="I77" s="69">
        <v>9064935</v>
      </c>
      <c r="J77" s="70">
        <v>24.2</v>
      </c>
      <c r="K77" s="69">
        <v>630576</v>
      </c>
      <c r="L77" s="70">
        <v>1.7</v>
      </c>
      <c r="M77" s="69">
        <v>15570570</v>
      </c>
      <c r="N77" s="70">
        <v>41.6</v>
      </c>
      <c r="O77" s="69">
        <v>22852078</v>
      </c>
      <c r="P77" s="70">
        <v>76.1</v>
      </c>
      <c r="Q77" s="70">
        <v>-97.2</v>
      </c>
    </row>
    <row r="78" spans="2:21" s="42" customFormat="1" ht="12.75" customHeight="1">
      <c r="B78" s="72" t="s">
        <v>75</v>
      </c>
      <c r="C78" s="40">
        <v>15053406</v>
      </c>
      <c r="D78" s="40">
        <v>9540629</v>
      </c>
      <c r="E78" s="40">
        <v>742540</v>
      </c>
      <c r="F78" s="41">
        <v>4.9</v>
      </c>
      <c r="G78" s="40">
        <v>805014</v>
      </c>
      <c r="H78" s="41">
        <v>5.3</v>
      </c>
      <c r="I78" s="40">
        <v>642935</v>
      </c>
      <c r="J78" s="41">
        <v>6.7</v>
      </c>
      <c r="K78" s="40">
        <v>170177</v>
      </c>
      <c r="L78" s="41">
        <v>1.8</v>
      </c>
      <c r="M78" s="40">
        <v>2360666</v>
      </c>
      <c r="N78" s="41">
        <v>24.7</v>
      </c>
      <c r="O78" s="40">
        <v>6261449</v>
      </c>
      <c r="P78" s="41">
        <v>56.8</v>
      </c>
      <c r="Q78" s="41">
        <v>-97.3</v>
      </c>
      <c r="T78" s="43"/>
      <c r="U78" s="43"/>
    </row>
    <row r="79" spans="2:21" s="42" customFormat="1" ht="12.75" customHeight="1">
      <c r="B79" s="72" t="s">
        <v>76</v>
      </c>
      <c r="C79" s="40">
        <v>22127000</v>
      </c>
      <c r="D79" s="40">
        <v>25036672</v>
      </c>
      <c r="E79" s="40">
        <v>1102923</v>
      </c>
      <c r="F79" s="41">
        <v>5</v>
      </c>
      <c r="G79" s="40">
        <v>3039213</v>
      </c>
      <c r="H79" s="41">
        <v>13.7</v>
      </c>
      <c r="I79" s="40">
        <v>8397685</v>
      </c>
      <c r="J79" s="41">
        <v>33.5</v>
      </c>
      <c r="K79" s="40">
        <v>201916</v>
      </c>
      <c r="L79" s="41">
        <v>0.8</v>
      </c>
      <c r="M79" s="40">
        <v>12741737</v>
      </c>
      <c r="N79" s="41">
        <v>50.9</v>
      </c>
      <c r="O79" s="40">
        <v>3552234</v>
      </c>
      <c r="P79" s="41">
        <v>24.9</v>
      </c>
      <c r="Q79" s="41">
        <v>-94.3</v>
      </c>
      <c r="T79" s="43"/>
      <c r="U79" s="43"/>
    </row>
    <row r="80" spans="2:21" s="42" customFormat="1" ht="12.75" customHeight="1">
      <c r="B80" s="72" t="s">
        <v>77</v>
      </c>
      <c r="C80" s="40">
        <v>1763000</v>
      </c>
      <c r="D80" s="40">
        <v>1025691</v>
      </c>
      <c r="E80" s="40">
        <v>0</v>
      </c>
      <c r="F80" s="41">
        <v>0</v>
      </c>
      <c r="G80" s="40">
        <v>6069</v>
      </c>
      <c r="H80" s="41">
        <v>0.3</v>
      </c>
      <c r="I80" s="40">
        <v>24315</v>
      </c>
      <c r="J80" s="41">
        <v>2.4</v>
      </c>
      <c r="K80" s="40">
        <v>42758</v>
      </c>
      <c r="L80" s="41">
        <v>4.2</v>
      </c>
      <c r="M80" s="40">
        <v>73142</v>
      </c>
      <c r="N80" s="41">
        <v>7.1</v>
      </c>
      <c r="O80" s="40">
        <v>13011202</v>
      </c>
      <c r="P80" s="41">
        <v>178.7</v>
      </c>
      <c r="Q80" s="41">
        <v>-99.7</v>
      </c>
      <c r="T80" s="43"/>
      <c r="U80" s="43"/>
    </row>
    <row r="81" spans="2:21" s="42" customFormat="1" ht="12.75" customHeight="1">
      <c r="B81" s="72" t="s">
        <v>78</v>
      </c>
      <c r="C81" s="40">
        <v>1120000</v>
      </c>
      <c r="D81" s="40">
        <v>1809300</v>
      </c>
      <c r="E81" s="40">
        <v>0</v>
      </c>
      <c r="F81" s="41">
        <v>0</v>
      </c>
      <c r="G81" s="40">
        <v>179300</v>
      </c>
      <c r="H81" s="41">
        <v>16</v>
      </c>
      <c r="I81" s="40">
        <v>0</v>
      </c>
      <c r="J81" s="41">
        <v>0</v>
      </c>
      <c r="K81" s="40">
        <v>215725</v>
      </c>
      <c r="L81" s="41">
        <v>11.9</v>
      </c>
      <c r="M81" s="40">
        <v>395025</v>
      </c>
      <c r="N81" s="41">
        <v>21.8</v>
      </c>
      <c r="O81" s="40">
        <v>0</v>
      </c>
      <c r="P81" s="41">
        <v>0</v>
      </c>
      <c r="Q81" s="41">
        <v>-100</v>
      </c>
      <c r="T81" s="43"/>
      <c r="U81" s="43"/>
    </row>
    <row r="82" spans="2:21" s="42" customFormat="1" ht="12.75" customHeight="1">
      <c r="B82" s="72" t="s">
        <v>79</v>
      </c>
      <c r="C82" s="40">
        <v>0</v>
      </c>
      <c r="D82" s="40">
        <v>0</v>
      </c>
      <c r="E82" s="40">
        <v>0</v>
      </c>
      <c r="F82" s="41">
        <v>0</v>
      </c>
      <c r="G82" s="40">
        <v>0</v>
      </c>
      <c r="H82" s="41">
        <v>0</v>
      </c>
      <c r="I82" s="40">
        <v>0</v>
      </c>
      <c r="J82" s="41">
        <v>0</v>
      </c>
      <c r="K82" s="40">
        <v>0</v>
      </c>
      <c r="L82" s="41">
        <v>0</v>
      </c>
      <c r="M82" s="40">
        <v>0</v>
      </c>
      <c r="N82" s="41">
        <v>0</v>
      </c>
      <c r="O82" s="40">
        <v>27193</v>
      </c>
      <c r="P82" s="41">
        <v>89.7</v>
      </c>
      <c r="Q82" s="41">
        <v>-100</v>
      </c>
      <c r="T82" s="43"/>
      <c r="U82" s="43"/>
    </row>
    <row r="83" spans="2:17" ht="12.75" customHeight="1">
      <c r="B83" s="71" t="s">
        <v>80</v>
      </c>
      <c r="C83" s="69">
        <v>190270545</v>
      </c>
      <c r="D83" s="69">
        <v>169029298</v>
      </c>
      <c r="E83" s="69">
        <v>17331326</v>
      </c>
      <c r="F83" s="70">
        <v>9.1</v>
      </c>
      <c r="G83" s="69">
        <v>27038490</v>
      </c>
      <c r="H83" s="70">
        <v>14.2</v>
      </c>
      <c r="I83" s="69">
        <v>18167432</v>
      </c>
      <c r="J83" s="70">
        <v>10.7</v>
      </c>
      <c r="K83" s="69">
        <v>8102584</v>
      </c>
      <c r="L83" s="70">
        <v>4.8</v>
      </c>
      <c r="M83" s="69">
        <v>70639832</v>
      </c>
      <c r="N83" s="70">
        <v>41.8</v>
      </c>
      <c r="O83" s="69">
        <v>43444365</v>
      </c>
      <c r="P83" s="70">
        <v>69.1</v>
      </c>
      <c r="Q83" s="70">
        <v>-81.3</v>
      </c>
    </row>
    <row r="84" spans="2:21" s="42" customFormat="1" ht="12.75" customHeight="1">
      <c r="B84" s="72" t="s">
        <v>81</v>
      </c>
      <c r="C84" s="40">
        <v>39724403</v>
      </c>
      <c r="D84" s="40">
        <v>40520191</v>
      </c>
      <c r="E84" s="40">
        <v>49004</v>
      </c>
      <c r="F84" s="41">
        <v>0.1</v>
      </c>
      <c r="G84" s="40">
        <v>1481198</v>
      </c>
      <c r="H84" s="41">
        <v>3.7</v>
      </c>
      <c r="I84" s="40">
        <v>88869</v>
      </c>
      <c r="J84" s="41">
        <v>0.2</v>
      </c>
      <c r="K84" s="40">
        <v>329878</v>
      </c>
      <c r="L84" s="41">
        <v>0.8</v>
      </c>
      <c r="M84" s="40">
        <v>1948949</v>
      </c>
      <c r="N84" s="41">
        <v>4.8</v>
      </c>
      <c r="O84" s="40">
        <v>7371979</v>
      </c>
      <c r="P84" s="41">
        <v>53.7</v>
      </c>
      <c r="Q84" s="41">
        <v>-95.5</v>
      </c>
      <c r="T84" s="43"/>
      <c r="U84" s="43"/>
    </row>
    <row r="85" spans="2:21" s="42" customFormat="1" ht="12.75" customHeight="1">
      <c r="B85" s="72" t="s">
        <v>82</v>
      </c>
      <c r="C85" s="40">
        <v>150497642</v>
      </c>
      <c r="D85" s="40">
        <v>128460607</v>
      </c>
      <c r="E85" s="40">
        <v>17282322</v>
      </c>
      <c r="F85" s="41">
        <v>11.5</v>
      </c>
      <c r="G85" s="40">
        <v>25557292</v>
      </c>
      <c r="H85" s="41">
        <v>17</v>
      </c>
      <c r="I85" s="40">
        <v>18078563</v>
      </c>
      <c r="J85" s="41">
        <v>14.1</v>
      </c>
      <c r="K85" s="40">
        <v>7772706</v>
      </c>
      <c r="L85" s="41">
        <v>6.1</v>
      </c>
      <c r="M85" s="40">
        <v>68690883</v>
      </c>
      <c r="N85" s="41">
        <v>53.5</v>
      </c>
      <c r="O85" s="40">
        <v>36054361</v>
      </c>
      <c r="P85" s="41">
        <v>74.3</v>
      </c>
      <c r="Q85" s="41">
        <v>-78.4</v>
      </c>
      <c r="T85" s="43"/>
      <c r="U85" s="43"/>
    </row>
    <row r="86" spans="2:21" s="42" customFormat="1" ht="12.75" customHeight="1">
      <c r="B86" s="72" t="s">
        <v>83</v>
      </c>
      <c r="C86" s="40">
        <v>48500</v>
      </c>
      <c r="D86" s="40">
        <v>48500</v>
      </c>
      <c r="E86" s="40">
        <v>0</v>
      </c>
      <c r="F86" s="41">
        <v>0</v>
      </c>
      <c r="G86" s="40">
        <v>0</v>
      </c>
      <c r="H86" s="41">
        <v>0</v>
      </c>
      <c r="I86" s="40">
        <v>0</v>
      </c>
      <c r="J86" s="41">
        <v>0</v>
      </c>
      <c r="K86" s="40">
        <v>0</v>
      </c>
      <c r="L86" s="41">
        <v>0</v>
      </c>
      <c r="M86" s="40">
        <v>0</v>
      </c>
      <c r="N86" s="41">
        <v>0</v>
      </c>
      <c r="O86" s="40">
        <v>18025</v>
      </c>
      <c r="P86" s="41">
        <v>5.2</v>
      </c>
      <c r="Q86" s="41">
        <v>-100</v>
      </c>
      <c r="T86" s="43"/>
      <c r="U86" s="43"/>
    </row>
    <row r="87" spans="2:17" ht="12.75" customHeight="1">
      <c r="B87" s="71" t="s">
        <v>84</v>
      </c>
      <c r="C87" s="69">
        <v>939611668</v>
      </c>
      <c r="D87" s="69">
        <v>861442334</v>
      </c>
      <c r="E87" s="69">
        <v>84384621</v>
      </c>
      <c r="F87" s="70">
        <v>9</v>
      </c>
      <c r="G87" s="69">
        <v>240580175</v>
      </c>
      <c r="H87" s="70">
        <v>25.6</v>
      </c>
      <c r="I87" s="69">
        <v>110686101</v>
      </c>
      <c r="J87" s="70">
        <v>12.8</v>
      </c>
      <c r="K87" s="69">
        <v>124106532</v>
      </c>
      <c r="L87" s="70">
        <v>14.4</v>
      </c>
      <c r="M87" s="69">
        <v>559757429</v>
      </c>
      <c r="N87" s="70">
        <v>65</v>
      </c>
      <c r="O87" s="69">
        <v>144757802</v>
      </c>
      <c r="P87" s="70">
        <v>43.2</v>
      </c>
      <c r="Q87" s="70">
        <v>-14.3</v>
      </c>
    </row>
    <row r="88" spans="2:21" s="42" customFormat="1" ht="12.75" customHeight="1">
      <c r="B88" s="72" t="s">
        <v>85</v>
      </c>
      <c r="C88" s="40">
        <v>225247834</v>
      </c>
      <c r="D88" s="40">
        <v>209657180</v>
      </c>
      <c r="E88" s="40">
        <v>33088542</v>
      </c>
      <c r="F88" s="41">
        <v>14.7</v>
      </c>
      <c r="G88" s="40">
        <v>25824938</v>
      </c>
      <c r="H88" s="41">
        <v>11.5</v>
      </c>
      <c r="I88" s="40">
        <v>13823368</v>
      </c>
      <c r="J88" s="41">
        <v>6.6</v>
      </c>
      <c r="K88" s="40">
        <v>23171949</v>
      </c>
      <c r="L88" s="41">
        <v>11.1</v>
      </c>
      <c r="M88" s="40">
        <v>95908797</v>
      </c>
      <c r="N88" s="41">
        <v>45.7</v>
      </c>
      <c r="O88" s="40">
        <v>30649531</v>
      </c>
      <c r="P88" s="41">
        <v>57</v>
      </c>
      <c r="Q88" s="41">
        <v>-24.4</v>
      </c>
      <c r="T88" s="43"/>
      <c r="U88" s="43"/>
    </row>
    <row r="89" spans="2:21" s="42" customFormat="1" ht="12.75" customHeight="1">
      <c r="B89" s="72" t="s">
        <v>86</v>
      </c>
      <c r="C89" s="40">
        <v>496331212</v>
      </c>
      <c r="D89" s="40">
        <v>440056572</v>
      </c>
      <c r="E89" s="40">
        <v>32932456</v>
      </c>
      <c r="F89" s="41">
        <v>6.6</v>
      </c>
      <c r="G89" s="40">
        <v>159427048</v>
      </c>
      <c r="H89" s="41">
        <v>32.1</v>
      </c>
      <c r="I89" s="40">
        <v>75282143</v>
      </c>
      <c r="J89" s="41">
        <v>17.1</v>
      </c>
      <c r="K89" s="40">
        <v>64363332</v>
      </c>
      <c r="L89" s="41">
        <v>14.6</v>
      </c>
      <c r="M89" s="40">
        <v>332004979</v>
      </c>
      <c r="N89" s="41">
        <v>75.4</v>
      </c>
      <c r="O89" s="40">
        <v>63000078</v>
      </c>
      <c r="P89" s="41">
        <v>27.1</v>
      </c>
      <c r="Q89" s="41">
        <v>2.2</v>
      </c>
      <c r="T89" s="43"/>
      <c r="U89" s="43"/>
    </row>
    <row r="90" spans="2:21" s="42" customFormat="1" ht="12.75" customHeight="1">
      <c r="B90" s="72" t="s">
        <v>87</v>
      </c>
      <c r="C90" s="40">
        <v>194488984</v>
      </c>
      <c r="D90" s="40">
        <v>171391644</v>
      </c>
      <c r="E90" s="40">
        <v>13409686</v>
      </c>
      <c r="F90" s="41">
        <v>6.9</v>
      </c>
      <c r="G90" s="40">
        <v>46971662</v>
      </c>
      <c r="H90" s="41">
        <v>24.2</v>
      </c>
      <c r="I90" s="40">
        <v>22542942</v>
      </c>
      <c r="J90" s="41">
        <v>13.2</v>
      </c>
      <c r="K90" s="40">
        <v>28577473</v>
      </c>
      <c r="L90" s="41">
        <v>16.7</v>
      </c>
      <c r="M90" s="40">
        <v>111501763</v>
      </c>
      <c r="N90" s="41">
        <v>65.1</v>
      </c>
      <c r="O90" s="40">
        <v>63401157</v>
      </c>
      <c r="P90" s="41">
        <v>65.7</v>
      </c>
      <c r="Q90" s="41">
        <v>-54.9</v>
      </c>
      <c r="T90" s="43"/>
      <c r="U90" s="43"/>
    </row>
    <row r="91" spans="2:21" s="42" customFormat="1" ht="12.75" customHeight="1">
      <c r="B91" s="72" t="s">
        <v>88</v>
      </c>
      <c r="C91" s="40">
        <v>23543638</v>
      </c>
      <c r="D91" s="40">
        <v>40336938</v>
      </c>
      <c r="E91" s="40">
        <v>4953937</v>
      </c>
      <c r="F91" s="41">
        <v>21</v>
      </c>
      <c r="G91" s="40">
        <v>8356527</v>
      </c>
      <c r="H91" s="41">
        <v>35.5</v>
      </c>
      <c r="I91" s="40">
        <v>-962352</v>
      </c>
      <c r="J91" s="41">
        <v>-2.4</v>
      </c>
      <c r="K91" s="40">
        <v>7993778</v>
      </c>
      <c r="L91" s="41">
        <v>19.8</v>
      </c>
      <c r="M91" s="40">
        <v>20341890</v>
      </c>
      <c r="N91" s="41">
        <v>50.4</v>
      </c>
      <c r="O91" s="40">
        <v>-12292964</v>
      </c>
      <c r="P91" s="41">
        <v>193.7</v>
      </c>
      <c r="Q91" s="41">
        <v>-165</v>
      </c>
      <c r="T91" s="43"/>
      <c r="U91" s="43"/>
    </row>
    <row r="92" spans="2:17" ht="12.75" customHeight="1">
      <c r="B92" s="71" t="s">
        <v>89</v>
      </c>
      <c r="C92" s="69">
        <v>0</v>
      </c>
      <c r="D92" s="69">
        <v>200000</v>
      </c>
      <c r="E92" s="69">
        <v>0</v>
      </c>
      <c r="F92" s="70">
        <v>0</v>
      </c>
      <c r="G92" s="69">
        <v>0</v>
      </c>
      <c r="H92" s="70">
        <v>0</v>
      </c>
      <c r="I92" s="69">
        <v>0</v>
      </c>
      <c r="J92" s="70">
        <v>0</v>
      </c>
      <c r="K92" s="69">
        <v>0</v>
      </c>
      <c r="L92" s="70">
        <v>0</v>
      </c>
      <c r="M92" s="69">
        <v>0</v>
      </c>
      <c r="N92" s="70">
        <v>0</v>
      </c>
      <c r="O92" s="69">
        <v>14648</v>
      </c>
      <c r="P92" s="70">
        <v>118.2</v>
      </c>
      <c r="Q92" s="70">
        <v>-100</v>
      </c>
    </row>
    <row r="93" spans="2:19" ht="4.5" customHeight="1">
      <c r="B93" s="49"/>
      <c r="C93" s="73"/>
      <c r="D93" s="73"/>
      <c r="E93" s="73"/>
      <c r="F93" s="74"/>
      <c r="G93" s="73"/>
      <c r="H93" s="74"/>
      <c r="I93" s="73"/>
      <c r="J93" s="74"/>
      <c r="K93" s="73"/>
      <c r="L93" s="74"/>
      <c r="M93" s="73"/>
      <c r="N93" s="74"/>
      <c r="O93" s="73"/>
      <c r="P93" s="74"/>
      <c r="Q93" s="74"/>
      <c r="R93" s="55"/>
      <c r="S93" s="34"/>
    </row>
    <row r="94" spans="2:21" s="34" customFormat="1" ht="15"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60"/>
      <c r="N94" s="60"/>
      <c r="O94" s="60"/>
      <c r="P94" s="60"/>
      <c r="Q94" s="60"/>
      <c r="T94"/>
      <c r="U94"/>
    </row>
    <row r="95" spans="2:21" s="34" customFormat="1" ht="15" customHeight="1">
      <c r="B95" s="8" t="s">
        <v>90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T95"/>
      <c r="U95"/>
    </row>
    <row r="96" spans="2:17" ht="15" customHeight="1">
      <c r="B96" s="9"/>
      <c r="C96" s="10" t="s">
        <v>3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2"/>
      <c r="O96" s="61" t="s">
        <v>4</v>
      </c>
      <c r="P96" s="62"/>
      <c r="Q96" s="15" t="s">
        <v>5</v>
      </c>
    </row>
    <row r="97" spans="2:22" ht="15" customHeight="1">
      <c r="B97" s="16"/>
      <c r="C97" s="63" t="s">
        <v>6</v>
      </c>
      <c r="D97" s="64"/>
      <c r="E97" s="63" t="s">
        <v>7</v>
      </c>
      <c r="F97" s="63"/>
      <c r="G97" s="63" t="s">
        <v>8</v>
      </c>
      <c r="H97" s="63"/>
      <c r="I97" s="63" t="s">
        <v>9</v>
      </c>
      <c r="J97" s="63"/>
      <c r="K97" s="63" t="s">
        <v>10</v>
      </c>
      <c r="L97" s="63"/>
      <c r="M97" s="63" t="s">
        <v>11</v>
      </c>
      <c r="N97" s="63"/>
      <c r="O97" s="17" t="s">
        <v>10</v>
      </c>
      <c r="P97" s="75"/>
      <c r="Q97" s="20"/>
      <c r="T97" s="4"/>
      <c r="V97"/>
    </row>
    <row r="98" spans="2:17" ht="54.75" customHeight="1">
      <c r="B98" s="26" t="s">
        <v>12</v>
      </c>
      <c r="C98" s="23" t="s">
        <v>13</v>
      </c>
      <c r="D98" s="23" t="s">
        <v>14</v>
      </c>
      <c r="E98" s="23" t="s">
        <v>15</v>
      </c>
      <c r="F98" s="24" t="s">
        <v>16</v>
      </c>
      <c r="G98" s="23" t="s">
        <v>15</v>
      </c>
      <c r="H98" s="24" t="s">
        <v>17</v>
      </c>
      <c r="I98" s="23" t="s">
        <v>15</v>
      </c>
      <c r="J98" s="24" t="s">
        <v>18</v>
      </c>
      <c r="K98" s="23" t="s">
        <v>15</v>
      </c>
      <c r="L98" s="24" t="s">
        <v>19</v>
      </c>
      <c r="M98" s="23" t="s">
        <v>15</v>
      </c>
      <c r="N98" s="24" t="s">
        <v>20</v>
      </c>
      <c r="O98" s="22" t="s">
        <v>15</v>
      </c>
      <c r="P98" s="24" t="s">
        <v>20</v>
      </c>
      <c r="Q98" s="25"/>
    </row>
    <row r="99" spans="2:17" ht="15.75" customHeight="1">
      <c r="B99" s="66" t="s">
        <v>91</v>
      </c>
      <c r="C99" s="27"/>
      <c r="D99" s="27"/>
      <c r="E99" s="27"/>
      <c r="F99" s="28"/>
      <c r="G99" s="27"/>
      <c r="H99" s="28"/>
      <c r="I99" s="27"/>
      <c r="J99" s="28"/>
      <c r="K99" s="27"/>
      <c r="L99" s="28"/>
      <c r="M99" s="27"/>
      <c r="N99" s="28"/>
      <c r="O99" s="29"/>
      <c r="P99" s="30"/>
      <c r="Q99" s="30"/>
    </row>
    <row r="100" spans="2:21" s="34" customFormat="1" ht="15.75" customHeight="1">
      <c r="B100" s="76" t="s">
        <v>92</v>
      </c>
      <c r="C100" s="44">
        <v>2276143693</v>
      </c>
      <c r="D100" s="44">
        <v>2424040635</v>
      </c>
      <c r="E100" s="44">
        <v>285658769</v>
      </c>
      <c r="F100" s="33">
        <v>12.6</v>
      </c>
      <c r="G100" s="44">
        <v>505598476</v>
      </c>
      <c r="H100" s="33">
        <v>22.2</v>
      </c>
      <c r="I100" s="44">
        <v>539699912</v>
      </c>
      <c r="J100" s="33">
        <v>22.3</v>
      </c>
      <c r="K100" s="44">
        <v>253378552</v>
      </c>
      <c r="L100" s="33">
        <v>10.5</v>
      </c>
      <c r="M100" s="44">
        <v>1584335709</v>
      </c>
      <c r="N100" s="33">
        <v>65.4</v>
      </c>
      <c r="O100" s="44">
        <v>246744980</v>
      </c>
      <c r="P100" s="33">
        <v>353</v>
      </c>
      <c r="Q100" s="33">
        <v>2.7</v>
      </c>
      <c r="T100"/>
      <c r="U100"/>
    </row>
    <row r="101" spans="2:21" s="34" customFormat="1" ht="15.75" customHeight="1">
      <c r="B101" s="77" t="s">
        <v>23</v>
      </c>
      <c r="C101" s="78">
        <v>340160579</v>
      </c>
      <c r="D101" s="78">
        <v>213503562</v>
      </c>
      <c r="E101" s="78">
        <v>13533367</v>
      </c>
      <c r="F101" s="79">
        <v>4</v>
      </c>
      <c r="G101" s="78">
        <v>8138352</v>
      </c>
      <c r="H101" s="79">
        <v>2.4</v>
      </c>
      <c r="I101" s="78">
        <v>23566403</v>
      </c>
      <c r="J101" s="79">
        <v>11</v>
      </c>
      <c r="K101" s="78">
        <v>8661844</v>
      </c>
      <c r="L101" s="79">
        <v>4.1</v>
      </c>
      <c r="M101" s="78">
        <v>53899966</v>
      </c>
      <c r="N101" s="79">
        <v>25.2</v>
      </c>
      <c r="O101" s="78">
        <v>44819082</v>
      </c>
      <c r="P101" s="79">
        <v>44</v>
      </c>
      <c r="Q101" s="79">
        <v>-80.7</v>
      </c>
      <c r="T101" s="80"/>
      <c r="U101" s="80"/>
    </row>
    <row r="102" spans="2:21" s="42" customFormat="1" ht="15.75" customHeight="1">
      <c r="B102" s="81" t="s">
        <v>93</v>
      </c>
      <c r="C102" s="82">
        <v>398420137</v>
      </c>
      <c r="D102" s="82">
        <v>860570347</v>
      </c>
      <c r="E102" s="82">
        <v>121388692</v>
      </c>
      <c r="F102" s="83">
        <v>30.5</v>
      </c>
      <c r="G102" s="82">
        <v>164352956</v>
      </c>
      <c r="H102" s="83">
        <v>41.3</v>
      </c>
      <c r="I102" s="82">
        <v>126172926</v>
      </c>
      <c r="J102" s="83">
        <v>14.7</v>
      </c>
      <c r="K102" s="82">
        <v>85277787</v>
      </c>
      <c r="L102" s="83">
        <v>9.9</v>
      </c>
      <c r="M102" s="82">
        <v>497192361</v>
      </c>
      <c r="N102" s="83">
        <v>57.8</v>
      </c>
      <c r="O102" s="82">
        <v>37702046</v>
      </c>
      <c r="P102" s="83">
        <v>1281.9</v>
      </c>
      <c r="Q102" s="83">
        <v>126.2</v>
      </c>
      <c r="T102" s="43"/>
      <c r="U102" s="43"/>
    </row>
    <row r="103" spans="2:21" s="42" customFormat="1" ht="12.75" customHeight="1">
      <c r="B103" s="81" t="s">
        <v>36</v>
      </c>
      <c r="C103" s="40">
        <v>451722575</v>
      </c>
      <c r="D103" s="40">
        <v>64735879</v>
      </c>
      <c r="E103" s="40">
        <v>8031137</v>
      </c>
      <c r="F103" s="41">
        <v>1.8</v>
      </c>
      <c r="G103" s="40">
        <v>219521060</v>
      </c>
      <c r="H103" s="41">
        <v>48.6</v>
      </c>
      <c r="I103" s="40">
        <v>258683804</v>
      </c>
      <c r="J103" s="41">
        <v>399.6</v>
      </c>
      <c r="K103" s="40">
        <v>153365752</v>
      </c>
      <c r="L103" s="41">
        <v>236.9</v>
      </c>
      <c r="M103" s="40">
        <v>639601753</v>
      </c>
      <c r="N103" s="41">
        <v>988</v>
      </c>
      <c r="O103" s="40">
        <v>164215948</v>
      </c>
      <c r="P103" s="41">
        <v>4407.6</v>
      </c>
      <c r="Q103" s="41">
        <v>-6.6</v>
      </c>
      <c r="T103" s="43"/>
      <c r="U103" s="43"/>
    </row>
    <row r="104" spans="2:21" s="42" customFormat="1" ht="12.75" customHeight="1">
      <c r="B104" s="81" t="s">
        <v>94</v>
      </c>
      <c r="C104" s="40">
        <v>661158563</v>
      </c>
      <c r="D104" s="40">
        <v>825971583</v>
      </c>
      <c r="E104" s="40">
        <v>70411573</v>
      </c>
      <c r="F104" s="41">
        <v>10.6</v>
      </c>
      <c r="G104" s="40">
        <v>56525334</v>
      </c>
      <c r="H104" s="41">
        <v>8.5</v>
      </c>
      <c r="I104" s="40">
        <v>39768779</v>
      </c>
      <c r="J104" s="41">
        <v>4.8</v>
      </c>
      <c r="K104" s="40">
        <v>6073169</v>
      </c>
      <c r="L104" s="41">
        <v>0.7</v>
      </c>
      <c r="M104" s="40">
        <v>172778855</v>
      </c>
      <c r="N104" s="41">
        <v>20.9</v>
      </c>
      <c r="O104" s="40">
        <v>7364</v>
      </c>
      <c r="P104" s="41">
        <v>116.4</v>
      </c>
      <c r="Q104" s="41">
        <v>82371.1</v>
      </c>
      <c r="T104" s="43"/>
      <c r="U104" s="43"/>
    </row>
    <row r="105" spans="2:21" s="42" customFormat="1" ht="12.75" customHeight="1">
      <c r="B105" s="81" t="s">
        <v>95</v>
      </c>
      <c r="C105" s="40">
        <v>423455316</v>
      </c>
      <c r="D105" s="40">
        <v>458337918</v>
      </c>
      <c r="E105" s="40">
        <v>72294000</v>
      </c>
      <c r="F105" s="41">
        <v>17.1</v>
      </c>
      <c r="G105" s="40">
        <v>57060774</v>
      </c>
      <c r="H105" s="41">
        <v>13.5</v>
      </c>
      <c r="I105" s="40">
        <v>91508000</v>
      </c>
      <c r="J105" s="41">
        <v>20</v>
      </c>
      <c r="K105" s="40">
        <v>0</v>
      </c>
      <c r="L105" s="41">
        <v>0</v>
      </c>
      <c r="M105" s="40">
        <v>220862774</v>
      </c>
      <c r="N105" s="41">
        <v>48.2</v>
      </c>
      <c r="O105" s="40">
        <v>540</v>
      </c>
      <c r="P105" s="41">
        <v>6640.3</v>
      </c>
      <c r="Q105" s="41">
        <v>-100</v>
      </c>
      <c r="T105" s="43"/>
      <c r="U105" s="43"/>
    </row>
    <row r="106" spans="2:21" s="42" customFormat="1" ht="12.75" customHeight="1">
      <c r="B106" s="81" t="s">
        <v>96</v>
      </c>
      <c r="C106" s="40">
        <v>476523</v>
      </c>
      <c r="D106" s="40">
        <v>171346</v>
      </c>
      <c r="E106" s="40">
        <v>0</v>
      </c>
      <c r="F106" s="41">
        <v>0</v>
      </c>
      <c r="G106" s="40">
        <v>0</v>
      </c>
      <c r="H106" s="41">
        <v>0</v>
      </c>
      <c r="I106" s="40">
        <v>0</v>
      </c>
      <c r="J106" s="41">
        <v>0</v>
      </c>
      <c r="K106" s="40">
        <v>0</v>
      </c>
      <c r="L106" s="41">
        <v>0</v>
      </c>
      <c r="M106" s="40">
        <v>0</v>
      </c>
      <c r="N106" s="41">
        <v>0</v>
      </c>
      <c r="O106" s="40">
        <v>0</v>
      </c>
      <c r="P106" s="41">
        <v>0</v>
      </c>
      <c r="Q106" s="41">
        <v>0</v>
      </c>
      <c r="T106" s="43"/>
      <c r="U106" s="43"/>
    </row>
    <row r="107" spans="2:21" s="42" customFormat="1" ht="12.75" customHeight="1">
      <c r="B107" s="81" t="s">
        <v>97</v>
      </c>
      <c r="C107" s="40">
        <v>750000</v>
      </c>
      <c r="D107" s="40">
        <v>750000</v>
      </c>
      <c r="E107" s="40">
        <v>0</v>
      </c>
      <c r="F107" s="41">
        <v>0</v>
      </c>
      <c r="G107" s="40">
        <v>0</v>
      </c>
      <c r="H107" s="41">
        <v>0</v>
      </c>
      <c r="I107" s="40">
        <v>0</v>
      </c>
      <c r="J107" s="41">
        <v>0</v>
      </c>
      <c r="K107" s="40">
        <v>0</v>
      </c>
      <c r="L107" s="41">
        <v>0</v>
      </c>
      <c r="M107" s="40">
        <v>0</v>
      </c>
      <c r="N107" s="41">
        <v>0</v>
      </c>
      <c r="O107" s="40">
        <v>0</v>
      </c>
      <c r="P107" s="41">
        <v>0</v>
      </c>
      <c r="Q107" s="41">
        <v>0</v>
      </c>
      <c r="T107" s="43"/>
      <c r="U107" s="43"/>
    </row>
    <row r="108" spans="2:17" ht="12.75" customHeight="1">
      <c r="B108" s="84" t="s">
        <v>98</v>
      </c>
      <c r="C108" s="69">
        <v>-6600474351</v>
      </c>
      <c r="D108" s="69">
        <v>-6452475163</v>
      </c>
      <c r="E108" s="69">
        <v>-953388830</v>
      </c>
      <c r="F108" s="70">
        <v>14.4</v>
      </c>
      <c r="G108" s="69">
        <v>-1644702626</v>
      </c>
      <c r="H108" s="70">
        <v>24.9</v>
      </c>
      <c r="I108" s="69">
        <v>-1558077293</v>
      </c>
      <c r="J108" s="70">
        <v>24.1</v>
      </c>
      <c r="K108" s="69">
        <v>-1221099005</v>
      </c>
      <c r="L108" s="70">
        <v>18.9</v>
      </c>
      <c r="M108" s="69">
        <v>-5377267754</v>
      </c>
      <c r="N108" s="70">
        <v>83.3</v>
      </c>
      <c r="O108" s="69">
        <v>-1609539235</v>
      </c>
      <c r="P108" s="70">
        <v>88.3</v>
      </c>
      <c r="Q108" s="70">
        <v>-24.1</v>
      </c>
    </row>
    <row r="109" spans="2:21" s="42" customFormat="1" ht="12.75" customHeight="1">
      <c r="B109" s="81" t="s">
        <v>99</v>
      </c>
      <c r="C109" s="40">
        <v>-6475010975</v>
      </c>
      <c r="D109" s="40">
        <v>-6329957482</v>
      </c>
      <c r="E109" s="40">
        <v>-941815824</v>
      </c>
      <c r="F109" s="41">
        <v>14.5</v>
      </c>
      <c r="G109" s="40">
        <v>-1611519444</v>
      </c>
      <c r="H109" s="41">
        <v>24.9</v>
      </c>
      <c r="I109" s="40">
        <v>-1508050837</v>
      </c>
      <c r="J109" s="41">
        <v>23.8</v>
      </c>
      <c r="K109" s="40">
        <v>-1190635469</v>
      </c>
      <c r="L109" s="41">
        <v>18.8</v>
      </c>
      <c r="M109" s="40">
        <v>-5252021574</v>
      </c>
      <c r="N109" s="41">
        <v>83</v>
      </c>
      <c r="O109" s="40">
        <v>-1550288552</v>
      </c>
      <c r="P109" s="41">
        <v>87.3</v>
      </c>
      <c r="Q109" s="41">
        <v>-23.2</v>
      </c>
      <c r="T109" s="43"/>
      <c r="U109" s="43"/>
    </row>
    <row r="110" spans="2:21" s="42" customFormat="1" ht="12.75" customHeight="1">
      <c r="B110" s="81" t="s">
        <v>43</v>
      </c>
      <c r="C110" s="40">
        <v>-104847075</v>
      </c>
      <c r="D110" s="40">
        <v>-110553771</v>
      </c>
      <c r="E110" s="40">
        <v>-7495266</v>
      </c>
      <c r="F110" s="41">
        <v>7.1</v>
      </c>
      <c r="G110" s="40">
        <v>-31660663</v>
      </c>
      <c r="H110" s="41">
        <v>30.2</v>
      </c>
      <c r="I110" s="40">
        <v>-46824921</v>
      </c>
      <c r="J110" s="41">
        <v>42.4</v>
      </c>
      <c r="K110" s="40">
        <v>-29011044</v>
      </c>
      <c r="L110" s="41">
        <v>26.2</v>
      </c>
      <c r="M110" s="40">
        <v>-114991894</v>
      </c>
      <c r="N110" s="41">
        <v>104</v>
      </c>
      <c r="O110" s="40">
        <v>-55016678</v>
      </c>
      <c r="P110" s="41">
        <v>184.2</v>
      </c>
      <c r="Q110" s="41">
        <v>-47.3</v>
      </c>
      <c r="T110" s="43"/>
      <c r="U110" s="43"/>
    </row>
    <row r="111" spans="2:21" s="42" customFormat="1" ht="12.75" customHeight="1">
      <c r="B111" s="81" t="s">
        <v>100</v>
      </c>
      <c r="C111" s="40">
        <v>-20616301</v>
      </c>
      <c r="D111" s="40">
        <v>-11963910</v>
      </c>
      <c r="E111" s="40">
        <v>-4077740</v>
      </c>
      <c r="F111" s="41">
        <v>19.8</v>
      </c>
      <c r="G111" s="40">
        <v>-1522519</v>
      </c>
      <c r="H111" s="41">
        <v>7.4</v>
      </c>
      <c r="I111" s="40">
        <v>-3201535</v>
      </c>
      <c r="J111" s="41">
        <v>26.8</v>
      </c>
      <c r="K111" s="40">
        <v>-1452492</v>
      </c>
      <c r="L111" s="41">
        <v>12.1</v>
      </c>
      <c r="M111" s="40">
        <v>-10254286</v>
      </c>
      <c r="N111" s="41">
        <v>85.7</v>
      </c>
      <c r="O111" s="40">
        <v>-4234005</v>
      </c>
      <c r="P111" s="41">
        <v>44.8</v>
      </c>
      <c r="Q111" s="41">
        <v>-65.7</v>
      </c>
      <c r="T111" s="43"/>
      <c r="U111" s="43"/>
    </row>
    <row r="112" spans="2:17" ht="14.25" customHeight="1">
      <c r="B112" s="85" t="s">
        <v>101</v>
      </c>
      <c r="C112" s="86">
        <v>-4324330658</v>
      </c>
      <c r="D112" s="86">
        <v>-4028434528</v>
      </c>
      <c r="E112" s="86">
        <v>-667730061</v>
      </c>
      <c r="F112" s="87">
        <v>15.4</v>
      </c>
      <c r="G112" s="86">
        <v>-1139104150</v>
      </c>
      <c r="H112" s="87">
        <v>26.3</v>
      </c>
      <c r="I112" s="86">
        <v>-1018377381</v>
      </c>
      <c r="J112" s="87">
        <v>25.3</v>
      </c>
      <c r="K112" s="86">
        <v>-967720453</v>
      </c>
      <c r="L112" s="87">
        <v>24</v>
      </c>
      <c r="M112" s="86">
        <v>-3792932045</v>
      </c>
      <c r="N112" s="87">
        <v>94.2</v>
      </c>
      <c r="O112" s="86">
        <v>-1362794255</v>
      </c>
      <c r="P112" s="87">
        <v>69.6</v>
      </c>
      <c r="Q112" s="87">
        <v>-29</v>
      </c>
    </row>
    <row r="113" spans="2:21" s="34" customFormat="1" ht="4.5" customHeight="1">
      <c r="B113" s="88"/>
      <c r="C113" s="89"/>
      <c r="D113" s="89"/>
      <c r="E113" s="44"/>
      <c r="F113" s="33"/>
      <c r="G113" s="44"/>
      <c r="H113" s="33"/>
      <c r="I113" s="44"/>
      <c r="J113" s="33"/>
      <c r="K113" s="44"/>
      <c r="L113" s="33"/>
      <c r="M113" s="44"/>
      <c r="N113" s="33"/>
      <c r="O113" s="44"/>
      <c r="P113" s="33"/>
      <c r="Q113" s="33"/>
      <c r="T113"/>
      <c r="U113"/>
    </row>
    <row r="114" spans="2:21" s="38" customFormat="1" ht="15.75" customHeight="1">
      <c r="B114" s="76" t="s">
        <v>102</v>
      </c>
      <c r="C114" s="36"/>
      <c r="D114" s="36"/>
      <c r="E114" s="36"/>
      <c r="F114" s="37"/>
      <c r="G114" s="36"/>
      <c r="H114" s="37"/>
      <c r="I114" s="36"/>
      <c r="J114" s="37"/>
      <c r="K114" s="36"/>
      <c r="L114" s="37"/>
      <c r="M114" s="36"/>
      <c r="N114" s="37"/>
      <c r="O114" s="36"/>
      <c r="P114" s="37"/>
      <c r="Q114" s="37"/>
      <c r="T114"/>
      <c r="U114"/>
    </row>
    <row r="115" spans="2:17" ht="12.75" customHeight="1">
      <c r="B115" s="84" t="s">
        <v>92</v>
      </c>
      <c r="C115" s="69">
        <v>6134180</v>
      </c>
      <c r="D115" s="69">
        <v>4616217</v>
      </c>
      <c r="E115" s="69">
        <v>1700140</v>
      </c>
      <c r="F115" s="70">
        <v>27.7</v>
      </c>
      <c r="G115" s="69">
        <v>-12794167</v>
      </c>
      <c r="H115" s="70">
        <v>-208.6</v>
      </c>
      <c r="I115" s="69">
        <v>13010640</v>
      </c>
      <c r="J115" s="70">
        <v>281.8</v>
      </c>
      <c r="K115" s="69">
        <v>64157</v>
      </c>
      <c r="L115" s="70">
        <v>1.4</v>
      </c>
      <c r="M115" s="69">
        <v>1980770</v>
      </c>
      <c r="N115" s="70">
        <v>42.9</v>
      </c>
      <c r="O115" s="69">
        <v>-8775128</v>
      </c>
      <c r="P115" s="70">
        <v>0</v>
      </c>
      <c r="Q115" s="70">
        <v>-100.7</v>
      </c>
    </row>
    <row r="116" spans="2:21" s="42" customFormat="1" ht="12.75" customHeight="1">
      <c r="B116" s="81" t="s">
        <v>103</v>
      </c>
      <c r="C116" s="40">
        <v>2850000</v>
      </c>
      <c r="D116" s="40">
        <v>4251571</v>
      </c>
      <c r="E116" s="40">
        <v>0</v>
      </c>
      <c r="F116" s="41">
        <v>0</v>
      </c>
      <c r="G116" s="40">
        <v>0</v>
      </c>
      <c r="H116" s="41">
        <v>0</v>
      </c>
      <c r="I116" s="40">
        <v>0</v>
      </c>
      <c r="J116" s="41">
        <v>0</v>
      </c>
      <c r="K116" s="40">
        <v>0</v>
      </c>
      <c r="L116" s="41">
        <v>0</v>
      </c>
      <c r="M116" s="40">
        <v>0</v>
      </c>
      <c r="N116" s="41">
        <v>0</v>
      </c>
      <c r="O116" s="40">
        <v>0</v>
      </c>
      <c r="P116" s="41">
        <v>0</v>
      </c>
      <c r="Q116" s="41">
        <v>0</v>
      </c>
      <c r="T116" s="43"/>
      <c r="U116" s="43"/>
    </row>
    <row r="117" spans="2:21" s="42" customFormat="1" ht="12.75" customHeight="1">
      <c r="B117" s="81" t="s">
        <v>104</v>
      </c>
      <c r="C117" s="40">
        <v>0</v>
      </c>
      <c r="D117" s="40">
        <v>0</v>
      </c>
      <c r="E117" s="40">
        <v>0</v>
      </c>
      <c r="F117" s="41">
        <v>0</v>
      </c>
      <c r="G117" s="40">
        <v>0</v>
      </c>
      <c r="H117" s="41">
        <v>0</v>
      </c>
      <c r="I117" s="40">
        <v>0</v>
      </c>
      <c r="J117" s="41">
        <v>0</v>
      </c>
      <c r="K117" s="40">
        <v>0</v>
      </c>
      <c r="L117" s="41">
        <v>0</v>
      </c>
      <c r="M117" s="40">
        <v>0</v>
      </c>
      <c r="N117" s="41">
        <v>0</v>
      </c>
      <c r="O117" s="40">
        <v>0</v>
      </c>
      <c r="P117" s="41">
        <v>0</v>
      </c>
      <c r="Q117" s="41">
        <v>0</v>
      </c>
      <c r="T117" s="43"/>
      <c r="U117" s="43"/>
    </row>
    <row r="118" spans="2:21" s="42" customFormat="1" ht="12.75" customHeight="1">
      <c r="B118" s="81" t="s">
        <v>105</v>
      </c>
      <c r="C118" s="40">
        <v>-24892392</v>
      </c>
      <c r="D118" s="40">
        <v>247448</v>
      </c>
      <c r="E118" s="40">
        <v>1656762</v>
      </c>
      <c r="F118" s="41">
        <v>-6.7</v>
      </c>
      <c r="G118" s="40">
        <v>-12794167</v>
      </c>
      <c r="H118" s="41">
        <v>51.4</v>
      </c>
      <c r="I118" s="40">
        <v>13010640</v>
      </c>
      <c r="J118" s="41">
        <v>5257.9</v>
      </c>
      <c r="K118" s="40">
        <v>64157</v>
      </c>
      <c r="L118" s="41">
        <v>25.9</v>
      </c>
      <c r="M118" s="40">
        <v>1937392</v>
      </c>
      <c r="N118" s="41">
        <v>782.9</v>
      </c>
      <c r="O118" s="40">
        <v>-8675127</v>
      </c>
      <c r="P118" s="41">
        <v>0</v>
      </c>
      <c r="Q118" s="41">
        <v>-100.7</v>
      </c>
      <c r="T118" s="43"/>
      <c r="U118" s="43"/>
    </row>
    <row r="119" spans="2:21" s="42" customFormat="1" ht="12.75" customHeight="1">
      <c r="B119" s="81" t="s">
        <v>106</v>
      </c>
      <c r="C119" s="40">
        <v>28176572</v>
      </c>
      <c r="D119" s="40">
        <v>117198</v>
      </c>
      <c r="E119" s="40">
        <v>43378</v>
      </c>
      <c r="F119" s="41">
        <v>0.2</v>
      </c>
      <c r="G119" s="40">
        <v>0</v>
      </c>
      <c r="H119" s="41">
        <v>0</v>
      </c>
      <c r="I119" s="40">
        <v>0</v>
      </c>
      <c r="J119" s="41">
        <v>0</v>
      </c>
      <c r="K119" s="40">
        <v>0</v>
      </c>
      <c r="L119" s="41">
        <v>0</v>
      </c>
      <c r="M119" s="40">
        <v>43378</v>
      </c>
      <c r="N119" s="41">
        <v>37</v>
      </c>
      <c r="O119" s="40">
        <v>-100001</v>
      </c>
      <c r="P119" s="41">
        <v>0</v>
      </c>
      <c r="Q119" s="41">
        <v>-100</v>
      </c>
      <c r="T119" s="43"/>
      <c r="U119" s="43"/>
    </row>
    <row r="120" spans="2:17" ht="12.75" customHeight="1">
      <c r="B120" s="84" t="s">
        <v>98</v>
      </c>
      <c r="C120" s="69">
        <v>-245489838</v>
      </c>
      <c r="D120" s="69">
        <v>-265336544</v>
      </c>
      <c r="E120" s="69">
        <v>-44620980</v>
      </c>
      <c r="F120" s="70">
        <v>18.2</v>
      </c>
      <c r="G120" s="69">
        <v>-47280340</v>
      </c>
      <c r="H120" s="70">
        <v>19.3</v>
      </c>
      <c r="I120" s="69">
        <v>-26944365</v>
      </c>
      <c r="J120" s="70">
        <v>10.2</v>
      </c>
      <c r="K120" s="69">
        <v>-141908</v>
      </c>
      <c r="L120" s="70">
        <v>0.1</v>
      </c>
      <c r="M120" s="69">
        <v>-118987593</v>
      </c>
      <c r="N120" s="70">
        <v>44.8</v>
      </c>
      <c r="O120" s="69">
        <v>-26979271</v>
      </c>
      <c r="P120" s="70">
        <v>93.7</v>
      </c>
      <c r="Q120" s="70">
        <v>-99.5</v>
      </c>
    </row>
    <row r="121" spans="2:21" s="42" customFormat="1" ht="12.75" customHeight="1">
      <c r="B121" s="81" t="s">
        <v>107</v>
      </c>
      <c r="C121" s="40">
        <v>-245489838</v>
      </c>
      <c r="D121" s="40">
        <v>-265336544</v>
      </c>
      <c r="E121" s="40">
        <v>-44620980</v>
      </c>
      <c r="F121" s="41">
        <v>18.2</v>
      </c>
      <c r="G121" s="40">
        <v>-47280340</v>
      </c>
      <c r="H121" s="41">
        <v>19.3</v>
      </c>
      <c r="I121" s="40">
        <v>-26944365</v>
      </c>
      <c r="J121" s="41">
        <v>10.2</v>
      </c>
      <c r="K121" s="40">
        <v>-141908</v>
      </c>
      <c r="L121" s="41">
        <v>0.1</v>
      </c>
      <c r="M121" s="40">
        <v>-118987593</v>
      </c>
      <c r="N121" s="41">
        <v>44.8</v>
      </c>
      <c r="O121" s="40">
        <v>-26979271</v>
      </c>
      <c r="P121" s="41">
        <v>93.7</v>
      </c>
      <c r="Q121" s="41">
        <v>-99.5</v>
      </c>
      <c r="T121" s="43"/>
      <c r="U121" s="43"/>
    </row>
    <row r="122" spans="2:17" ht="14.25" customHeight="1">
      <c r="B122" s="85" t="s">
        <v>108</v>
      </c>
      <c r="C122" s="86">
        <v>-239355658</v>
      </c>
      <c r="D122" s="86">
        <v>-260720327</v>
      </c>
      <c r="E122" s="86">
        <v>-42920840</v>
      </c>
      <c r="F122" s="87">
        <v>17.9</v>
      </c>
      <c r="G122" s="86">
        <v>-60074507</v>
      </c>
      <c r="H122" s="87">
        <v>25.1</v>
      </c>
      <c r="I122" s="86">
        <v>-13933725</v>
      </c>
      <c r="J122" s="87">
        <v>5.3</v>
      </c>
      <c r="K122" s="86">
        <v>-77751</v>
      </c>
      <c r="L122" s="87">
        <v>0</v>
      </c>
      <c r="M122" s="86">
        <v>-117006823</v>
      </c>
      <c r="N122" s="87">
        <v>44.9</v>
      </c>
      <c r="O122" s="86">
        <v>-35754399</v>
      </c>
      <c r="P122" s="87">
        <v>89.4</v>
      </c>
      <c r="Q122" s="87">
        <v>-99.8</v>
      </c>
    </row>
    <row r="123" spans="2:21" s="34" customFormat="1" ht="4.5" customHeight="1">
      <c r="B123" s="31"/>
      <c r="C123" s="44"/>
      <c r="D123" s="44"/>
      <c r="E123" s="44"/>
      <c r="F123" s="33"/>
      <c r="G123" s="44"/>
      <c r="H123" s="33"/>
      <c r="I123" s="44"/>
      <c r="J123" s="33"/>
      <c r="K123" s="44"/>
      <c r="L123" s="33"/>
      <c r="M123" s="44"/>
      <c r="N123" s="33"/>
      <c r="O123" s="44"/>
      <c r="P123" s="33"/>
      <c r="Q123" s="33"/>
      <c r="T123"/>
      <c r="U123"/>
    </row>
    <row r="124" spans="2:21" s="38" customFormat="1" ht="15.75" customHeight="1">
      <c r="B124" s="76" t="s">
        <v>109</v>
      </c>
      <c r="C124" s="36"/>
      <c r="D124" s="36"/>
      <c r="E124" s="36"/>
      <c r="F124" s="37"/>
      <c r="G124" s="36"/>
      <c r="H124" s="37"/>
      <c r="I124" s="36"/>
      <c r="J124" s="37"/>
      <c r="K124" s="36"/>
      <c r="L124" s="37"/>
      <c r="M124" s="36"/>
      <c r="N124" s="37"/>
      <c r="O124" s="36"/>
      <c r="P124" s="37"/>
      <c r="Q124" s="37"/>
      <c r="T124"/>
      <c r="U124"/>
    </row>
    <row r="125" spans="2:17" ht="12.75" customHeight="1">
      <c r="B125" s="84" t="s">
        <v>92</v>
      </c>
      <c r="C125" s="69">
        <v>196264615</v>
      </c>
      <c r="D125" s="69">
        <v>5612284</v>
      </c>
      <c r="E125" s="69">
        <v>-20819951</v>
      </c>
      <c r="F125" s="70">
        <v>-10.6</v>
      </c>
      <c r="G125" s="69">
        <v>3440413</v>
      </c>
      <c r="H125" s="70">
        <v>1.8</v>
      </c>
      <c r="I125" s="69">
        <v>-1025816</v>
      </c>
      <c r="J125" s="70">
        <v>-18.3</v>
      </c>
      <c r="K125" s="69">
        <v>630078</v>
      </c>
      <c r="L125" s="70">
        <v>11.2</v>
      </c>
      <c r="M125" s="69">
        <v>-17775276</v>
      </c>
      <c r="N125" s="70">
        <v>-316.7</v>
      </c>
      <c r="O125" s="69">
        <v>15195794</v>
      </c>
      <c r="P125" s="70">
        <v>-4606.8</v>
      </c>
      <c r="Q125" s="70">
        <v>-95.9</v>
      </c>
    </row>
    <row r="126" spans="2:21" s="42" customFormat="1" ht="12.75" customHeight="1">
      <c r="B126" s="81" t="s">
        <v>110</v>
      </c>
      <c r="C126" s="40">
        <v>0</v>
      </c>
      <c r="D126" s="40">
        <v>-225758</v>
      </c>
      <c r="E126" s="40">
        <v>0</v>
      </c>
      <c r="F126" s="41">
        <v>0</v>
      </c>
      <c r="G126" s="40">
        <v>0</v>
      </c>
      <c r="H126" s="41">
        <v>0</v>
      </c>
      <c r="I126" s="40">
        <v>0</v>
      </c>
      <c r="J126" s="41">
        <v>0</v>
      </c>
      <c r="K126" s="40">
        <v>0</v>
      </c>
      <c r="L126" s="41">
        <v>0</v>
      </c>
      <c r="M126" s="40">
        <v>0</v>
      </c>
      <c r="N126" s="41">
        <v>0</v>
      </c>
      <c r="O126" s="40">
        <v>0</v>
      </c>
      <c r="P126" s="41">
        <v>0</v>
      </c>
      <c r="Q126" s="41">
        <v>0</v>
      </c>
      <c r="T126" s="43"/>
      <c r="U126" s="43"/>
    </row>
    <row r="127" spans="2:21" s="42" customFormat="1" ht="12.75" customHeight="1">
      <c r="B127" s="81" t="s">
        <v>111</v>
      </c>
      <c r="C127" s="40">
        <v>0</v>
      </c>
      <c r="D127" s="40">
        <v>0</v>
      </c>
      <c r="E127" s="40">
        <v>0</v>
      </c>
      <c r="F127" s="41">
        <v>0</v>
      </c>
      <c r="G127" s="40">
        <v>0</v>
      </c>
      <c r="H127" s="41">
        <v>0</v>
      </c>
      <c r="I127" s="40">
        <v>0</v>
      </c>
      <c r="J127" s="41">
        <v>0</v>
      </c>
      <c r="K127" s="40">
        <v>0</v>
      </c>
      <c r="L127" s="41">
        <v>0</v>
      </c>
      <c r="M127" s="40">
        <v>0</v>
      </c>
      <c r="N127" s="41">
        <v>0</v>
      </c>
      <c r="O127" s="40">
        <v>0</v>
      </c>
      <c r="P127" s="41">
        <v>0</v>
      </c>
      <c r="Q127" s="41">
        <v>0</v>
      </c>
      <c r="T127" s="43"/>
      <c r="U127" s="43"/>
    </row>
    <row r="128" spans="2:21" s="42" customFormat="1" ht="12.75" customHeight="1">
      <c r="B128" s="81" t="s">
        <v>112</v>
      </c>
      <c r="C128" s="40">
        <v>196264615</v>
      </c>
      <c r="D128" s="40">
        <v>5838042</v>
      </c>
      <c r="E128" s="40">
        <v>-20819951</v>
      </c>
      <c r="F128" s="41">
        <v>-10.6</v>
      </c>
      <c r="G128" s="40">
        <v>3440413</v>
      </c>
      <c r="H128" s="41">
        <v>1.8</v>
      </c>
      <c r="I128" s="40">
        <v>-1025816</v>
      </c>
      <c r="J128" s="41">
        <v>-17.6</v>
      </c>
      <c r="K128" s="40">
        <v>630078</v>
      </c>
      <c r="L128" s="41">
        <v>10.8</v>
      </c>
      <c r="M128" s="40">
        <v>-17775276</v>
      </c>
      <c r="N128" s="41">
        <v>-304.5</v>
      </c>
      <c r="O128" s="40">
        <v>15195794</v>
      </c>
      <c r="P128" s="41">
        <v>-4606.8</v>
      </c>
      <c r="Q128" s="41">
        <v>-95.9</v>
      </c>
      <c r="T128" s="43"/>
      <c r="U128" s="43"/>
    </row>
    <row r="129" spans="2:17" ht="12.75" customHeight="1">
      <c r="B129" s="84" t="s">
        <v>98</v>
      </c>
      <c r="C129" s="69">
        <v>4308558</v>
      </c>
      <c r="D129" s="69">
        <v>241778</v>
      </c>
      <c r="E129" s="69">
        <v>17077</v>
      </c>
      <c r="F129" s="70">
        <v>0.4</v>
      </c>
      <c r="G129" s="69">
        <v>35062</v>
      </c>
      <c r="H129" s="70">
        <v>0.8</v>
      </c>
      <c r="I129" s="69">
        <v>35599</v>
      </c>
      <c r="J129" s="70">
        <v>14.7</v>
      </c>
      <c r="K129" s="69">
        <v>156243</v>
      </c>
      <c r="L129" s="70">
        <v>64.6</v>
      </c>
      <c r="M129" s="69">
        <v>243981</v>
      </c>
      <c r="N129" s="70">
        <v>100.9</v>
      </c>
      <c r="O129" s="69">
        <v>1295674</v>
      </c>
      <c r="P129" s="70">
        <v>713.3</v>
      </c>
      <c r="Q129" s="70">
        <v>-87.9</v>
      </c>
    </row>
    <row r="130" spans="2:21" s="42" customFormat="1" ht="12.75" customHeight="1">
      <c r="B130" s="81" t="s">
        <v>113</v>
      </c>
      <c r="C130" s="40">
        <v>4308558</v>
      </c>
      <c r="D130" s="40">
        <v>241778</v>
      </c>
      <c r="E130" s="40">
        <v>17077</v>
      </c>
      <c r="F130" s="41">
        <v>0.4</v>
      </c>
      <c r="G130" s="40">
        <v>35062</v>
      </c>
      <c r="H130" s="41">
        <v>0.8</v>
      </c>
      <c r="I130" s="40">
        <v>35599</v>
      </c>
      <c r="J130" s="41">
        <v>14.7</v>
      </c>
      <c r="K130" s="40">
        <v>156243</v>
      </c>
      <c r="L130" s="41">
        <v>64.6</v>
      </c>
      <c r="M130" s="40">
        <v>243981</v>
      </c>
      <c r="N130" s="41">
        <v>100.9</v>
      </c>
      <c r="O130" s="40">
        <v>1295674</v>
      </c>
      <c r="P130" s="41">
        <v>713.3</v>
      </c>
      <c r="Q130" s="41">
        <v>-87.9</v>
      </c>
      <c r="T130" s="43"/>
      <c r="U130" s="43"/>
    </row>
    <row r="131" spans="2:17" ht="14.25" customHeight="1">
      <c r="B131" s="85" t="s">
        <v>114</v>
      </c>
      <c r="C131" s="86">
        <v>200573173</v>
      </c>
      <c r="D131" s="86">
        <v>5854062</v>
      </c>
      <c r="E131" s="86">
        <v>-20802874</v>
      </c>
      <c r="F131" s="87">
        <v>-10.4</v>
      </c>
      <c r="G131" s="86">
        <v>3475475</v>
      </c>
      <c r="H131" s="87">
        <v>1.7</v>
      </c>
      <c r="I131" s="86">
        <v>-990217</v>
      </c>
      <c r="J131" s="87">
        <v>-16.9</v>
      </c>
      <c r="K131" s="86">
        <v>786321</v>
      </c>
      <c r="L131" s="87">
        <v>13.4</v>
      </c>
      <c r="M131" s="86">
        <v>-17531295</v>
      </c>
      <c r="N131" s="87">
        <v>-299.5</v>
      </c>
      <c r="O131" s="86">
        <v>16491468</v>
      </c>
      <c r="P131" s="87">
        <v>3936.8</v>
      </c>
      <c r="Q131" s="87">
        <v>-95.2</v>
      </c>
    </row>
    <row r="132" spans="2:21" s="34" customFormat="1" ht="4.5" customHeight="1">
      <c r="B132" s="90"/>
      <c r="C132" s="44"/>
      <c r="D132" s="44"/>
      <c r="E132" s="44"/>
      <c r="F132" s="33"/>
      <c r="G132" s="44"/>
      <c r="H132" s="33"/>
      <c r="I132" s="44"/>
      <c r="J132" s="33"/>
      <c r="K132" s="44"/>
      <c r="L132" s="33"/>
      <c r="M132" s="44"/>
      <c r="N132" s="33"/>
      <c r="O132" s="44"/>
      <c r="P132" s="33"/>
      <c r="Q132" s="33"/>
      <c r="T132"/>
      <c r="U132"/>
    </row>
    <row r="133" spans="2:21" s="38" customFormat="1" ht="15.75" customHeight="1">
      <c r="B133" s="91" t="s">
        <v>115</v>
      </c>
      <c r="C133" s="36">
        <v>-4363113143</v>
      </c>
      <c r="D133" s="36">
        <v>-4283300793</v>
      </c>
      <c r="E133" s="36">
        <v>-731453775</v>
      </c>
      <c r="F133" s="37">
        <v>16.8</v>
      </c>
      <c r="G133" s="36">
        <v>-1195703182</v>
      </c>
      <c r="H133" s="37">
        <v>27.4</v>
      </c>
      <c r="I133" s="36">
        <v>-1033301323</v>
      </c>
      <c r="J133" s="37">
        <v>24.1</v>
      </c>
      <c r="K133" s="36">
        <v>-967011883</v>
      </c>
      <c r="L133" s="37">
        <v>22.6</v>
      </c>
      <c r="M133" s="36">
        <v>-3927470163</v>
      </c>
      <c r="N133" s="37">
        <v>91.7</v>
      </c>
      <c r="O133" s="36">
        <v>-1382057186</v>
      </c>
      <c r="P133" s="37">
        <v>69.8</v>
      </c>
      <c r="Q133" s="37">
        <v>-30</v>
      </c>
      <c r="T133"/>
      <c r="U133"/>
    </row>
    <row r="134" spans="2:21" s="42" customFormat="1" ht="12.75" customHeight="1">
      <c r="B134" s="92" t="s">
        <v>116</v>
      </c>
      <c r="C134" s="40">
        <v>-49874878</v>
      </c>
      <c r="D134" s="40">
        <v>465424942</v>
      </c>
      <c r="E134" s="40">
        <v>212193334</v>
      </c>
      <c r="F134" s="41">
        <v>-425.5</v>
      </c>
      <c r="G134" s="40">
        <v>-539519688</v>
      </c>
      <c r="H134" s="41">
        <v>1081.7</v>
      </c>
      <c r="I134" s="40">
        <v>-1756729870</v>
      </c>
      <c r="J134" s="41">
        <v>-377.4</v>
      </c>
      <c r="K134" s="40">
        <v>-2821712927</v>
      </c>
      <c r="L134" s="41">
        <v>-606.3</v>
      </c>
      <c r="M134" s="40">
        <v>212193334</v>
      </c>
      <c r="N134" s="41">
        <v>45.6</v>
      </c>
      <c r="O134" s="40">
        <v>-2627738989</v>
      </c>
      <c r="P134" s="41">
        <v>11.6</v>
      </c>
      <c r="Q134" s="41">
        <v>7.4</v>
      </c>
      <c r="T134" s="43"/>
      <c r="U134" s="43"/>
    </row>
    <row r="135" spans="2:21" s="42" customFormat="1" ht="15.75" customHeight="1">
      <c r="B135" s="93" t="s">
        <v>117</v>
      </c>
      <c r="C135" s="94">
        <v>-4412988021</v>
      </c>
      <c r="D135" s="94">
        <v>-3817875851</v>
      </c>
      <c r="E135" s="94">
        <v>-531659252</v>
      </c>
      <c r="F135" s="95">
        <v>12</v>
      </c>
      <c r="G135" s="94">
        <v>-1726598316</v>
      </c>
      <c r="H135" s="95">
        <v>39.1</v>
      </c>
      <c r="I135" s="94">
        <v>-2821657358</v>
      </c>
      <c r="J135" s="95">
        <v>73.9</v>
      </c>
      <c r="K135" s="94">
        <v>-3853791999</v>
      </c>
      <c r="L135" s="95">
        <v>100.9</v>
      </c>
      <c r="M135" s="94">
        <v>-3853791999</v>
      </c>
      <c r="N135" s="95">
        <v>100.9</v>
      </c>
      <c r="O135" s="94">
        <v>-3957936121</v>
      </c>
      <c r="P135" s="95">
        <v>71.2</v>
      </c>
      <c r="Q135" s="95">
        <v>-2.6</v>
      </c>
      <c r="T135" s="43"/>
      <c r="U135" s="43"/>
    </row>
    <row r="136" spans="2:17" ht="4.5" customHeight="1">
      <c r="B136" s="96"/>
      <c r="C136" s="73"/>
      <c r="D136" s="73"/>
      <c r="E136" s="73"/>
      <c r="F136" s="74"/>
      <c r="G136" s="73"/>
      <c r="H136" s="74"/>
      <c r="I136" s="73"/>
      <c r="J136" s="74"/>
      <c r="K136" s="73"/>
      <c r="L136" s="74"/>
      <c r="M136" s="73"/>
      <c r="N136" s="74"/>
      <c r="O136" s="73"/>
      <c r="P136" s="74"/>
      <c r="Q136" s="74"/>
    </row>
    <row r="138" ht="18">
      <c r="B138" s="8" t="s">
        <v>118</v>
      </c>
    </row>
    <row r="139" spans="2:17" ht="25.5" customHeight="1">
      <c r="B139" s="9"/>
      <c r="C139" s="61" t="s">
        <v>119</v>
      </c>
      <c r="D139" s="97"/>
      <c r="E139" s="98" t="s">
        <v>120</v>
      </c>
      <c r="F139" s="99"/>
      <c r="G139" s="98" t="s">
        <v>121</v>
      </c>
      <c r="H139" s="99"/>
      <c r="I139" s="98" t="s">
        <v>122</v>
      </c>
      <c r="J139" s="99"/>
      <c r="K139" s="98" t="s">
        <v>123</v>
      </c>
      <c r="L139" s="99"/>
      <c r="M139" s="61" t="s">
        <v>124</v>
      </c>
      <c r="N139" s="97"/>
      <c r="O139" s="61" t="s">
        <v>125</v>
      </c>
      <c r="P139" s="97"/>
      <c r="Q139" s="100"/>
    </row>
    <row r="140" spans="2:21" ht="13.5">
      <c r="B140" s="21" t="s">
        <v>12</v>
      </c>
      <c r="C140" s="22" t="s">
        <v>126</v>
      </c>
      <c r="D140" s="22" t="s">
        <v>127</v>
      </c>
      <c r="E140" s="22" t="s">
        <v>126</v>
      </c>
      <c r="F140" s="22" t="s">
        <v>127</v>
      </c>
      <c r="G140" s="22" t="s">
        <v>126</v>
      </c>
      <c r="H140" s="22" t="s">
        <v>127</v>
      </c>
      <c r="I140" s="22" t="s">
        <v>126</v>
      </c>
      <c r="J140" s="22" t="s">
        <v>127</v>
      </c>
      <c r="K140" s="22" t="s">
        <v>126</v>
      </c>
      <c r="L140" s="22" t="s">
        <v>127</v>
      </c>
      <c r="M140" s="22" t="s">
        <v>126</v>
      </c>
      <c r="N140" s="22" t="s">
        <v>127</v>
      </c>
      <c r="O140" s="22" t="s">
        <v>126</v>
      </c>
      <c r="P140" s="22" t="s">
        <v>127</v>
      </c>
      <c r="Q140" s="4"/>
      <c r="R140"/>
      <c r="S140"/>
      <c r="T140" s="4"/>
      <c r="U140" s="4"/>
    </row>
    <row r="141" spans="2:18" s="34" customFormat="1" ht="15.75" customHeight="1">
      <c r="B141" s="101" t="s">
        <v>128</v>
      </c>
      <c r="C141" s="32"/>
      <c r="D141" s="33"/>
      <c r="E141" s="32"/>
      <c r="F141" s="33"/>
      <c r="G141" s="32"/>
      <c r="H141" s="33"/>
      <c r="I141" s="32"/>
      <c r="J141" s="33"/>
      <c r="K141" s="32"/>
      <c r="L141" s="33"/>
      <c r="M141" s="32"/>
      <c r="N141" s="33"/>
      <c r="O141" s="32"/>
      <c r="P141" s="33"/>
      <c r="Q141" s="100"/>
      <c r="R141"/>
    </row>
    <row r="142" spans="2:21" ht="12.75" customHeight="1">
      <c r="B142" s="39" t="s">
        <v>129</v>
      </c>
      <c r="C142" s="40">
        <v>73310809</v>
      </c>
      <c r="D142" s="41">
        <v>7.3</v>
      </c>
      <c r="E142" s="40">
        <v>24549335</v>
      </c>
      <c r="F142" s="41">
        <v>2.5</v>
      </c>
      <c r="G142" s="40">
        <v>48690040</v>
      </c>
      <c r="H142" s="41">
        <v>4.9</v>
      </c>
      <c r="I142" s="40">
        <v>851109455</v>
      </c>
      <c r="J142" s="41">
        <v>85.3</v>
      </c>
      <c r="K142" s="40">
        <v>997659639</v>
      </c>
      <c r="L142" s="41">
        <v>20.3</v>
      </c>
      <c r="M142" s="40">
        <v>36255580</v>
      </c>
      <c r="N142" s="41">
        <v>3.6</v>
      </c>
      <c r="O142" s="40">
        <v>1429564397</v>
      </c>
      <c r="P142" s="41">
        <v>143.3</v>
      </c>
      <c r="Q142" s="100"/>
      <c r="R142"/>
      <c r="T142" s="4"/>
      <c r="U142" s="4"/>
    </row>
    <row r="143" spans="2:21" ht="12.75" customHeight="1">
      <c r="B143" s="39" t="s">
        <v>130</v>
      </c>
      <c r="C143" s="40">
        <v>95499323</v>
      </c>
      <c r="D143" s="41">
        <v>16.8</v>
      </c>
      <c r="E143" s="40">
        <v>24003830</v>
      </c>
      <c r="F143" s="41">
        <v>4.2</v>
      </c>
      <c r="G143" s="40">
        <v>27351508</v>
      </c>
      <c r="H143" s="41">
        <v>4.8</v>
      </c>
      <c r="I143" s="40">
        <v>422815992</v>
      </c>
      <c r="J143" s="41">
        <v>74.2</v>
      </c>
      <c r="K143" s="40">
        <v>569670653</v>
      </c>
      <c r="L143" s="41">
        <v>11.6</v>
      </c>
      <c r="M143" s="40">
        <v>27873761</v>
      </c>
      <c r="N143" s="41">
        <v>4.9</v>
      </c>
      <c r="O143" s="40">
        <v>555127273</v>
      </c>
      <c r="P143" s="41">
        <v>97.4</v>
      </c>
      <c r="Q143" s="100"/>
      <c r="R143"/>
      <c r="T143" s="4"/>
      <c r="U143" s="4"/>
    </row>
    <row r="144" spans="2:21" ht="12.75" customHeight="1">
      <c r="B144" s="39" t="s">
        <v>131</v>
      </c>
      <c r="C144" s="40">
        <v>75311422</v>
      </c>
      <c r="D144" s="41">
        <v>6.2</v>
      </c>
      <c r="E144" s="40">
        <v>30656725</v>
      </c>
      <c r="F144" s="41">
        <v>2.5</v>
      </c>
      <c r="G144" s="40">
        <v>46562536</v>
      </c>
      <c r="H144" s="41">
        <v>3.8</v>
      </c>
      <c r="I144" s="40">
        <v>1071026034</v>
      </c>
      <c r="J144" s="41">
        <v>87.5</v>
      </c>
      <c r="K144" s="40">
        <v>1223556717</v>
      </c>
      <c r="L144" s="41">
        <v>24.9</v>
      </c>
      <c r="M144" s="40">
        <v>62559711</v>
      </c>
      <c r="N144" s="41">
        <v>5.1</v>
      </c>
      <c r="O144" s="40">
        <v>1922757991</v>
      </c>
      <c r="P144" s="41">
        <v>157.1</v>
      </c>
      <c r="Q144" s="100"/>
      <c r="R144"/>
      <c r="T144" s="4"/>
      <c r="U144" s="4"/>
    </row>
    <row r="145" spans="2:21" ht="12.75" customHeight="1">
      <c r="B145" s="39" t="s">
        <v>132</v>
      </c>
      <c r="C145" s="40">
        <v>20580701</v>
      </c>
      <c r="D145" s="41">
        <v>4.8</v>
      </c>
      <c r="E145" s="40">
        <v>9761299</v>
      </c>
      <c r="F145" s="41">
        <v>2.3</v>
      </c>
      <c r="G145" s="40">
        <v>14438539</v>
      </c>
      <c r="H145" s="41">
        <v>3.3</v>
      </c>
      <c r="I145" s="40">
        <v>386547649</v>
      </c>
      <c r="J145" s="41">
        <v>89.6</v>
      </c>
      <c r="K145" s="40">
        <v>431328188</v>
      </c>
      <c r="L145" s="41">
        <v>8.8</v>
      </c>
      <c r="M145" s="40">
        <v>56370462</v>
      </c>
      <c r="N145" s="41">
        <v>13.1</v>
      </c>
      <c r="O145" s="40">
        <v>334617012</v>
      </c>
      <c r="P145" s="41">
        <v>77.6</v>
      </c>
      <c r="Q145" s="100"/>
      <c r="R145"/>
      <c r="T145" s="4"/>
      <c r="U145" s="4"/>
    </row>
    <row r="146" spans="2:21" ht="12.75" customHeight="1">
      <c r="B146" s="39" t="s">
        <v>133</v>
      </c>
      <c r="C146" s="40">
        <v>18215109</v>
      </c>
      <c r="D146" s="41">
        <v>4.7</v>
      </c>
      <c r="E146" s="40">
        <v>8870459</v>
      </c>
      <c r="F146" s="41">
        <v>2.3</v>
      </c>
      <c r="G146" s="40">
        <v>17854538</v>
      </c>
      <c r="H146" s="41">
        <v>4.7</v>
      </c>
      <c r="I146" s="40">
        <v>338588878</v>
      </c>
      <c r="J146" s="41">
        <v>88.3</v>
      </c>
      <c r="K146" s="40">
        <v>383528984</v>
      </c>
      <c r="L146" s="41">
        <v>7.8</v>
      </c>
      <c r="M146" s="40">
        <v>9415073</v>
      </c>
      <c r="N146" s="41">
        <v>2.5</v>
      </c>
      <c r="O146" s="40">
        <v>274393327</v>
      </c>
      <c r="P146" s="41">
        <v>71.5</v>
      </c>
      <c r="Q146" s="100"/>
      <c r="R146"/>
      <c r="T146" s="4"/>
      <c r="U146" s="4"/>
    </row>
    <row r="147" spans="2:21" ht="12.75" customHeight="1">
      <c r="B147" s="39" t="s">
        <v>134</v>
      </c>
      <c r="C147" s="40">
        <v>460918</v>
      </c>
      <c r="D147" s="41">
        <v>1.8</v>
      </c>
      <c r="E147" s="40">
        <v>718401</v>
      </c>
      <c r="F147" s="41">
        <v>2.8</v>
      </c>
      <c r="G147" s="40">
        <v>551412</v>
      </c>
      <c r="H147" s="41">
        <v>2.1</v>
      </c>
      <c r="I147" s="40">
        <v>24226784</v>
      </c>
      <c r="J147" s="41">
        <v>93.3</v>
      </c>
      <c r="K147" s="40">
        <v>25957515</v>
      </c>
      <c r="L147" s="41">
        <v>0.5</v>
      </c>
      <c r="M147" s="40">
        <v>651068</v>
      </c>
      <c r="N147" s="41">
        <v>2.5</v>
      </c>
      <c r="O147" s="40">
        <v>1325</v>
      </c>
      <c r="P147" s="41">
        <v>0</v>
      </c>
      <c r="Q147" s="100"/>
      <c r="R147"/>
      <c r="T147" s="4"/>
      <c r="U147" s="4"/>
    </row>
    <row r="148" spans="2:21" ht="12.75" customHeight="1">
      <c r="B148" s="39" t="s">
        <v>135</v>
      </c>
      <c r="C148" s="40">
        <v>28604760</v>
      </c>
      <c r="D148" s="41">
        <v>3.2</v>
      </c>
      <c r="E148" s="40">
        <v>13217754</v>
      </c>
      <c r="F148" s="41">
        <v>1.5</v>
      </c>
      <c r="G148" s="40">
        <v>13985370</v>
      </c>
      <c r="H148" s="41">
        <v>1.6</v>
      </c>
      <c r="I148" s="40">
        <v>829921866</v>
      </c>
      <c r="J148" s="41">
        <v>93.7</v>
      </c>
      <c r="K148" s="40">
        <v>885729750</v>
      </c>
      <c r="L148" s="41">
        <v>18</v>
      </c>
      <c r="M148" s="40">
        <v>27027560</v>
      </c>
      <c r="N148" s="41">
        <v>3.1</v>
      </c>
      <c r="O148" s="40">
        <v>985948978</v>
      </c>
      <c r="P148" s="41">
        <v>111.3</v>
      </c>
      <c r="Q148" s="100"/>
      <c r="R148"/>
      <c r="T148" s="4"/>
      <c r="U148" s="4"/>
    </row>
    <row r="149" spans="2:21" ht="12.75" customHeight="1">
      <c r="B149" s="39" t="s">
        <v>136</v>
      </c>
      <c r="C149" s="40">
        <v>0</v>
      </c>
      <c r="D149" s="41">
        <v>0</v>
      </c>
      <c r="E149" s="40">
        <v>0</v>
      </c>
      <c r="F149" s="41">
        <v>0</v>
      </c>
      <c r="G149" s="40">
        <v>0</v>
      </c>
      <c r="H149" s="41">
        <v>0</v>
      </c>
      <c r="I149" s="40">
        <v>0</v>
      </c>
      <c r="J149" s="41">
        <v>0</v>
      </c>
      <c r="K149" s="40">
        <v>0</v>
      </c>
      <c r="L149" s="41">
        <v>0</v>
      </c>
      <c r="M149" s="40">
        <v>207531</v>
      </c>
      <c r="N149" s="41">
        <v>0</v>
      </c>
      <c r="O149" s="40">
        <v>180</v>
      </c>
      <c r="P149" s="41">
        <v>0</v>
      </c>
      <c r="Q149" s="100"/>
      <c r="R149"/>
      <c r="T149" s="4"/>
      <c r="U149" s="4"/>
    </row>
    <row r="150" spans="2:21" ht="12.75" customHeight="1">
      <c r="B150" s="39" t="s">
        <v>89</v>
      </c>
      <c r="C150" s="40">
        <v>15808771</v>
      </c>
      <c r="D150" s="41">
        <v>3.9</v>
      </c>
      <c r="E150" s="40">
        <v>5369852</v>
      </c>
      <c r="F150" s="41">
        <v>1.3</v>
      </c>
      <c r="G150" s="40">
        <v>45855431</v>
      </c>
      <c r="H150" s="41">
        <v>11.4</v>
      </c>
      <c r="I150" s="40">
        <v>333923170</v>
      </c>
      <c r="J150" s="41">
        <v>83.3</v>
      </c>
      <c r="K150" s="40">
        <v>400957224</v>
      </c>
      <c r="L150" s="41">
        <v>8.2</v>
      </c>
      <c r="M150" s="40">
        <v>2173792</v>
      </c>
      <c r="N150" s="41">
        <v>0.5</v>
      </c>
      <c r="O150" s="40">
        <v>458043460</v>
      </c>
      <c r="P150" s="41">
        <v>114.2</v>
      </c>
      <c r="Q150" s="100"/>
      <c r="R150"/>
      <c r="T150" s="4"/>
      <c r="U150" s="4"/>
    </row>
    <row r="151" spans="2:18" s="34" customFormat="1" ht="15.75" customHeight="1">
      <c r="B151" s="52" t="s">
        <v>137</v>
      </c>
      <c r="C151" s="53">
        <v>327791813</v>
      </c>
      <c r="D151" s="102">
        <v>6.7</v>
      </c>
      <c r="E151" s="53">
        <v>117147655</v>
      </c>
      <c r="F151" s="102">
        <v>2.4</v>
      </c>
      <c r="G151" s="53">
        <v>215289374</v>
      </c>
      <c r="H151" s="102">
        <v>4.4</v>
      </c>
      <c r="I151" s="53">
        <v>4258159828</v>
      </c>
      <c r="J151" s="102">
        <v>86.6</v>
      </c>
      <c r="K151" s="53">
        <v>4918388670</v>
      </c>
      <c r="L151" s="102">
        <v>100</v>
      </c>
      <c r="M151" s="53">
        <v>222534538</v>
      </c>
      <c r="N151" s="102">
        <v>4.5</v>
      </c>
      <c r="O151" s="53">
        <v>5960453943</v>
      </c>
      <c r="P151" s="102">
        <v>121.2</v>
      </c>
      <c r="Q151" s="100"/>
      <c r="R151"/>
    </row>
    <row r="152" spans="2:18" s="34" customFormat="1" ht="15.75" customHeight="1">
      <c r="B152" s="101" t="s">
        <v>138</v>
      </c>
      <c r="C152" s="103"/>
      <c r="D152" s="104"/>
      <c r="E152" s="103"/>
      <c r="F152" s="104"/>
      <c r="G152" s="103"/>
      <c r="H152" s="104"/>
      <c r="I152" s="103"/>
      <c r="J152" s="104"/>
      <c r="K152" s="103"/>
      <c r="L152" s="104"/>
      <c r="M152" s="103"/>
      <c r="N152" s="104"/>
      <c r="O152" s="103"/>
      <c r="P152" s="104"/>
      <c r="Q152" s="100"/>
      <c r="R152"/>
    </row>
    <row r="153" spans="2:21" ht="12.75" customHeight="1">
      <c r="B153" s="39" t="s">
        <v>139</v>
      </c>
      <c r="C153" s="40">
        <v>51134506</v>
      </c>
      <c r="D153" s="41">
        <v>5.1</v>
      </c>
      <c r="E153" s="40">
        <v>15534666</v>
      </c>
      <c r="F153" s="41">
        <v>1.5</v>
      </c>
      <c r="G153" s="40">
        <v>23198940</v>
      </c>
      <c r="H153" s="41">
        <v>2.3</v>
      </c>
      <c r="I153" s="40">
        <v>914074875</v>
      </c>
      <c r="J153" s="41">
        <v>91</v>
      </c>
      <c r="K153" s="40">
        <v>1003942987</v>
      </c>
      <c r="L153" s="41">
        <v>20.4</v>
      </c>
      <c r="M153" s="40">
        <v>10402341</v>
      </c>
      <c r="N153" s="41">
        <v>1</v>
      </c>
      <c r="O153" s="40">
        <v>1925885510</v>
      </c>
      <c r="P153" s="41">
        <v>191.8</v>
      </c>
      <c r="Q153" s="100"/>
      <c r="R153"/>
      <c r="T153" s="4"/>
      <c r="U153" s="4"/>
    </row>
    <row r="154" spans="2:21" ht="12.75" customHeight="1">
      <c r="B154" s="39" t="s">
        <v>140</v>
      </c>
      <c r="C154" s="40">
        <v>110425040</v>
      </c>
      <c r="D154" s="41">
        <v>13.9</v>
      </c>
      <c r="E154" s="40">
        <v>34810840</v>
      </c>
      <c r="F154" s="41">
        <v>4.4</v>
      </c>
      <c r="G154" s="40">
        <v>36415570</v>
      </c>
      <c r="H154" s="41">
        <v>4.6</v>
      </c>
      <c r="I154" s="40">
        <v>613186581</v>
      </c>
      <c r="J154" s="41">
        <v>77.1</v>
      </c>
      <c r="K154" s="40">
        <v>794838031</v>
      </c>
      <c r="L154" s="41">
        <v>16.2</v>
      </c>
      <c r="M154" s="40">
        <v>53105389</v>
      </c>
      <c r="N154" s="41">
        <v>6.7</v>
      </c>
      <c r="O154" s="40">
        <v>745344585</v>
      </c>
      <c r="P154" s="41">
        <v>93.8</v>
      </c>
      <c r="Q154" s="100"/>
      <c r="R154"/>
      <c r="T154" s="4"/>
      <c r="U154" s="4"/>
    </row>
    <row r="155" spans="2:21" ht="12.75" customHeight="1">
      <c r="B155" s="39" t="s">
        <v>141</v>
      </c>
      <c r="C155" s="40">
        <v>160548445</v>
      </c>
      <c r="D155" s="41">
        <v>5.3</v>
      </c>
      <c r="E155" s="40">
        <v>64121570</v>
      </c>
      <c r="F155" s="41">
        <v>2.1</v>
      </c>
      <c r="G155" s="40">
        <v>121972907</v>
      </c>
      <c r="H155" s="41">
        <v>4</v>
      </c>
      <c r="I155" s="40">
        <v>2676626534</v>
      </c>
      <c r="J155" s="41">
        <v>88.5</v>
      </c>
      <c r="K155" s="40">
        <v>3023269456</v>
      </c>
      <c r="L155" s="41">
        <v>61.5</v>
      </c>
      <c r="M155" s="40">
        <v>159026808</v>
      </c>
      <c r="N155" s="41">
        <v>5.3</v>
      </c>
      <c r="O155" s="40">
        <v>3287852391</v>
      </c>
      <c r="P155" s="41">
        <v>108.8</v>
      </c>
      <c r="Q155" s="100"/>
      <c r="R155"/>
      <c r="T155" s="4"/>
      <c r="U155" s="4"/>
    </row>
    <row r="156" spans="2:21" ht="12.75" customHeight="1">
      <c r="B156" s="39" t="s">
        <v>89</v>
      </c>
      <c r="C156" s="40">
        <v>5683822</v>
      </c>
      <c r="D156" s="41">
        <v>5.9</v>
      </c>
      <c r="E156" s="40">
        <v>2680579</v>
      </c>
      <c r="F156" s="41">
        <v>2.8</v>
      </c>
      <c r="G156" s="40">
        <v>33701957</v>
      </c>
      <c r="H156" s="41">
        <v>35</v>
      </c>
      <c r="I156" s="40">
        <v>54271838</v>
      </c>
      <c r="J156" s="41">
        <v>56.3</v>
      </c>
      <c r="K156" s="40">
        <v>96338196</v>
      </c>
      <c r="L156" s="41">
        <v>2</v>
      </c>
      <c r="M156" s="40">
        <v>0</v>
      </c>
      <c r="N156" s="41">
        <v>0</v>
      </c>
      <c r="O156" s="40">
        <v>20</v>
      </c>
      <c r="P156" s="41">
        <v>0</v>
      </c>
      <c r="Q156" s="100"/>
      <c r="R156"/>
      <c r="T156" s="4"/>
      <c r="U156" s="4"/>
    </row>
    <row r="157" spans="2:18" s="34" customFormat="1" ht="15.75" customHeight="1">
      <c r="B157" s="52" t="s">
        <v>142</v>
      </c>
      <c r="C157" s="53">
        <v>327791813</v>
      </c>
      <c r="D157" s="102">
        <v>6.7</v>
      </c>
      <c r="E157" s="53">
        <v>117147655</v>
      </c>
      <c r="F157" s="102">
        <v>2.4</v>
      </c>
      <c r="G157" s="53">
        <v>215289374</v>
      </c>
      <c r="H157" s="102">
        <v>4.4</v>
      </c>
      <c r="I157" s="53">
        <v>4258159828</v>
      </c>
      <c r="J157" s="102">
        <v>86.6</v>
      </c>
      <c r="K157" s="53">
        <v>4918388670</v>
      </c>
      <c r="L157" s="102">
        <v>100</v>
      </c>
      <c r="M157" s="53">
        <v>222534538</v>
      </c>
      <c r="N157" s="102">
        <v>4.5</v>
      </c>
      <c r="O157" s="53">
        <v>5959082506</v>
      </c>
      <c r="P157" s="102">
        <v>121.2</v>
      </c>
      <c r="Q157" s="100"/>
      <c r="R157"/>
    </row>
    <row r="159" ht="18">
      <c r="B159" s="8" t="s">
        <v>143</v>
      </c>
    </row>
    <row r="160" spans="2:17" ht="15" customHeight="1">
      <c r="B160" s="9"/>
      <c r="C160" s="61" t="s">
        <v>119</v>
      </c>
      <c r="D160" s="97"/>
      <c r="E160" s="98" t="s">
        <v>120</v>
      </c>
      <c r="F160" s="99"/>
      <c r="G160" s="61" t="s">
        <v>121</v>
      </c>
      <c r="H160" s="97"/>
      <c r="I160" s="61" t="s">
        <v>122</v>
      </c>
      <c r="J160" s="97"/>
      <c r="K160" s="61" t="s">
        <v>123</v>
      </c>
      <c r="L160" s="97"/>
      <c r="M160" s="105"/>
      <c r="N160" s="106"/>
      <c r="O160" s="100"/>
      <c r="P160" s="100"/>
      <c r="Q160" s="100"/>
    </row>
    <row r="161" spans="2:21" ht="13.5">
      <c r="B161" s="21" t="s">
        <v>12</v>
      </c>
      <c r="C161" s="22" t="s">
        <v>126</v>
      </c>
      <c r="D161" s="22" t="s">
        <v>127</v>
      </c>
      <c r="E161" s="22" t="s">
        <v>126</v>
      </c>
      <c r="F161" s="22" t="s">
        <v>127</v>
      </c>
      <c r="G161" s="22" t="s">
        <v>126</v>
      </c>
      <c r="H161" s="22" t="s">
        <v>127</v>
      </c>
      <c r="I161" s="22" t="s">
        <v>126</v>
      </c>
      <c r="J161" s="22" t="s">
        <v>127</v>
      </c>
      <c r="K161" s="22" t="s">
        <v>126</v>
      </c>
      <c r="L161" s="22" t="s">
        <v>127</v>
      </c>
      <c r="M161" s="100"/>
      <c r="N161" s="100"/>
      <c r="O161" s="100"/>
      <c r="P161" s="4"/>
      <c r="Q161" s="4"/>
      <c r="R161"/>
      <c r="S161"/>
      <c r="T161" s="4"/>
      <c r="U161" s="4"/>
    </row>
    <row r="162" spans="2:21" ht="4.5" customHeight="1">
      <c r="B162" s="26"/>
      <c r="C162" s="27"/>
      <c r="D162" s="28"/>
      <c r="E162" s="27"/>
      <c r="F162" s="28"/>
      <c r="G162" s="27"/>
      <c r="H162" s="28"/>
      <c r="I162" s="27"/>
      <c r="J162" s="28"/>
      <c r="K162" s="27"/>
      <c r="L162" s="28"/>
      <c r="M162" s="100"/>
      <c r="N162" s="100"/>
      <c r="O162" s="100"/>
      <c r="P162" s="4"/>
      <c r="Q162" s="4"/>
      <c r="R162"/>
      <c r="S162"/>
      <c r="T162" s="4"/>
      <c r="U162" s="4"/>
    </row>
    <row r="163" spans="2:19" s="34" customFormat="1" ht="15.75" customHeight="1">
      <c r="B163" s="101" t="s">
        <v>144</v>
      </c>
      <c r="C163" s="32"/>
      <c r="D163" s="33"/>
      <c r="E163" s="32"/>
      <c r="F163" s="33"/>
      <c r="G163" s="32"/>
      <c r="H163" s="33"/>
      <c r="I163" s="32"/>
      <c r="J163" s="33"/>
      <c r="K163" s="32"/>
      <c r="L163" s="33"/>
      <c r="M163" s="100"/>
      <c r="N163" s="100"/>
      <c r="O163" s="100"/>
      <c r="R163"/>
      <c r="S163"/>
    </row>
    <row r="164" spans="2:21" ht="12.75" customHeight="1">
      <c r="B164" s="39" t="s">
        <v>145</v>
      </c>
      <c r="C164" s="40">
        <v>110725375</v>
      </c>
      <c r="D164" s="41">
        <v>12.3</v>
      </c>
      <c r="E164" s="40">
        <v>57322430</v>
      </c>
      <c r="F164" s="41">
        <v>6.4</v>
      </c>
      <c r="G164" s="40">
        <v>23722453</v>
      </c>
      <c r="H164" s="41">
        <v>2.6</v>
      </c>
      <c r="I164" s="40">
        <v>707615748</v>
      </c>
      <c r="J164" s="41">
        <v>78.7</v>
      </c>
      <c r="K164" s="40">
        <v>899386006</v>
      </c>
      <c r="L164" s="41">
        <v>52.9</v>
      </c>
      <c r="M164" s="100"/>
      <c r="N164" s="100"/>
      <c r="O164" s="100"/>
      <c r="P164" s="4"/>
      <c r="Q164" s="4"/>
      <c r="R164"/>
      <c r="S164"/>
      <c r="T164" s="4"/>
      <c r="U164" s="4"/>
    </row>
    <row r="165" spans="2:21" ht="12.75" customHeight="1">
      <c r="B165" s="39" t="s">
        <v>146</v>
      </c>
      <c r="C165" s="40">
        <v>4856400</v>
      </c>
      <c r="D165" s="41">
        <v>0.9</v>
      </c>
      <c r="E165" s="40">
        <v>2832528</v>
      </c>
      <c r="F165" s="41">
        <v>0.5</v>
      </c>
      <c r="G165" s="40">
        <v>6122762</v>
      </c>
      <c r="H165" s="41">
        <v>1.2</v>
      </c>
      <c r="I165" s="40">
        <v>509306377</v>
      </c>
      <c r="J165" s="41">
        <v>97.4</v>
      </c>
      <c r="K165" s="40">
        <v>523118067</v>
      </c>
      <c r="L165" s="41">
        <v>30.8</v>
      </c>
      <c r="M165" s="100"/>
      <c r="N165" s="100"/>
      <c r="O165" s="100"/>
      <c r="P165" s="4"/>
      <c r="Q165" s="4"/>
      <c r="R165"/>
      <c r="S165"/>
      <c r="T165" s="4"/>
      <c r="U165" s="4"/>
    </row>
    <row r="166" spans="2:21" ht="12.75" customHeight="1">
      <c r="B166" s="39" t="s">
        <v>147</v>
      </c>
      <c r="C166" s="40">
        <v>13785986</v>
      </c>
      <c r="D166" s="41">
        <v>71.3</v>
      </c>
      <c r="E166" s="40">
        <v>1299425</v>
      </c>
      <c r="F166" s="41">
        <v>6.7</v>
      </c>
      <c r="G166" s="40">
        <v>1676742</v>
      </c>
      <c r="H166" s="41">
        <v>8.7</v>
      </c>
      <c r="I166" s="40">
        <v>2563138</v>
      </c>
      <c r="J166" s="41">
        <v>13.3</v>
      </c>
      <c r="K166" s="40">
        <v>19325291</v>
      </c>
      <c r="L166" s="41">
        <v>1.1</v>
      </c>
      <c r="M166" s="100"/>
      <c r="N166" s="100"/>
      <c r="O166" s="100"/>
      <c r="P166" s="4"/>
      <c r="Q166" s="4"/>
      <c r="R166"/>
      <c r="S166"/>
      <c r="T166" s="4"/>
      <c r="U166" s="4"/>
    </row>
    <row r="167" spans="2:21" ht="12.75" customHeight="1">
      <c r="B167" s="39" t="s">
        <v>148</v>
      </c>
      <c r="C167" s="40">
        <v>29094329</v>
      </c>
      <c r="D167" s="41">
        <v>76.4</v>
      </c>
      <c r="E167" s="40">
        <v>1333824</v>
      </c>
      <c r="F167" s="41">
        <v>3.5</v>
      </c>
      <c r="G167" s="40">
        <v>1258450</v>
      </c>
      <c r="H167" s="41">
        <v>3.3</v>
      </c>
      <c r="I167" s="40">
        <v>6375683</v>
      </c>
      <c r="J167" s="41">
        <v>16.8</v>
      </c>
      <c r="K167" s="40">
        <v>38062286</v>
      </c>
      <c r="L167" s="41">
        <v>2.2</v>
      </c>
      <c r="M167" s="100"/>
      <c r="N167" s="100"/>
      <c r="O167" s="100"/>
      <c r="P167" s="4"/>
      <c r="Q167" s="4"/>
      <c r="R167"/>
      <c r="S167"/>
      <c r="T167" s="4"/>
      <c r="U167" s="4"/>
    </row>
    <row r="168" spans="2:21" ht="12.75" customHeight="1">
      <c r="B168" s="39" t="s">
        <v>149</v>
      </c>
      <c r="C168" s="40">
        <v>13620966</v>
      </c>
      <c r="D168" s="41">
        <v>64.5</v>
      </c>
      <c r="E168" s="40">
        <v>597460</v>
      </c>
      <c r="F168" s="41">
        <v>2.8</v>
      </c>
      <c r="G168" s="40">
        <v>837381</v>
      </c>
      <c r="H168" s="41">
        <v>4</v>
      </c>
      <c r="I168" s="40">
        <v>6065564</v>
      </c>
      <c r="J168" s="41">
        <v>28.7</v>
      </c>
      <c r="K168" s="40">
        <v>21121371</v>
      </c>
      <c r="L168" s="41">
        <v>1.2</v>
      </c>
      <c r="M168" s="100"/>
      <c r="N168" s="100"/>
      <c r="O168" s="100"/>
      <c r="P168" s="4"/>
      <c r="Q168" s="4"/>
      <c r="R168"/>
      <c r="S168"/>
      <c r="T168" s="4"/>
      <c r="U168" s="4"/>
    </row>
    <row r="169" spans="2:21" ht="12.75" customHeight="1">
      <c r="B169" s="39" t="s">
        <v>150</v>
      </c>
      <c r="C169" s="40">
        <v>0</v>
      </c>
      <c r="D169" s="41">
        <v>0</v>
      </c>
      <c r="E169" s="40">
        <v>1173913</v>
      </c>
      <c r="F169" s="41">
        <v>16.4</v>
      </c>
      <c r="G169" s="40">
        <v>0</v>
      </c>
      <c r="H169" s="41">
        <v>0</v>
      </c>
      <c r="I169" s="40">
        <v>6002569</v>
      </c>
      <c r="J169" s="41">
        <v>83.6</v>
      </c>
      <c r="K169" s="40">
        <v>7176482</v>
      </c>
      <c r="L169" s="41">
        <v>0.4</v>
      </c>
      <c r="M169" s="100"/>
      <c r="N169" s="100"/>
      <c r="O169" s="100"/>
      <c r="P169" s="4"/>
      <c r="Q169" s="4"/>
      <c r="R169"/>
      <c r="S169"/>
      <c r="T169" s="4"/>
      <c r="U169" s="4"/>
    </row>
    <row r="170" spans="2:21" ht="12.75" customHeight="1">
      <c r="B170" s="39" t="s">
        <v>151</v>
      </c>
      <c r="C170" s="40">
        <v>69585787</v>
      </c>
      <c r="D170" s="41">
        <v>62.6</v>
      </c>
      <c r="E170" s="40">
        <v>6661594</v>
      </c>
      <c r="F170" s="41">
        <v>6</v>
      </c>
      <c r="G170" s="40">
        <v>4284000</v>
      </c>
      <c r="H170" s="41">
        <v>3.9</v>
      </c>
      <c r="I170" s="40">
        <v>30637562</v>
      </c>
      <c r="J170" s="41">
        <v>27.6</v>
      </c>
      <c r="K170" s="40">
        <v>111168943</v>
      </c>
      <c r="L170" s="41">
        <v>6.5</v>
      </c>
      <c r="M170" s="100"/>
      <c r="N170" s="100"/>
      <c r="O170" s="100"/>
      <c r="P170" s="4"/>
      <c r="Q170" s="4"/>
      <c r="R170"/>
      <c r="S170"/>
      <c r="T170" s="4"/>
      <c r="U170" s="4"/>
    </row>
    <row r="171" spans="2:21" ht="12.75" customHeight="1">
      <c r="B171" s="39" t="s">
        <v>152</v>
      </c>
      <c r="C171" s="40">
        <v>-425273</v>
      </c>
      <c r="D171" s="41">
        <v>-1.5</v>
      </c>
      <c r="E171" s="40">
        <v>-21517</v>
      </c>
      <c r="F171" s="41">
        <v>-0.1</v>
      </c>
      <c r="G171" s="40">
        <v>562012</v>
      </c>
      <c r="H171" s="41">
        <v>2</v>
      </c>
      <c r="I171" s="40">
        <v>28577013</v>
      </c>
      <c r="J171" s="41">
        <v>99.6</v>
      </c>
      <c r="K171" s="40">
        <v>28692235</v>
      </c>
      <c r="L171" s="41">
        <v>1.7</v>
      </c>
      <c r="M171" s="100"/>
      <c r="N171" s="100"/>
      <c r="O171" s="100"/>
      <c r="P171" s="4"/>
      <c r="Q171" s="4"/>
      <c r="R171"/>
      <c r="S171"/>
      <c r="T171" s="4"/>
      <c r="U171" s="4"/>
    </row>
    <row r="172" spans="2:21" ht="12.75" customHeight="1">
      <c r="B172" s="39" t="s">
        <v>89</v>
      </c>
      <c r="C172" s="40">
        <v>10464812</v>
      </c>
      <c r="D172" s="41">
        <v>19.9</v>
      </c>
      <c r="E172" s="40">
        <v>3743631</v>
      </c>
      <c r="F172" s="41">
        <v>7.1</v>
      </c>
      <c r="G172" s="40">
        <v>2236716</v>
      </c>
      <c r="H172" s="41">
        <v>4.3</v>
      </c>
      <c r="I172" s="40">
        <v>36067761</v>
      </c>
      <c r="J172" s="41">
        <v>68.7</v>
      </c>
      <c r="K172" s="40">
        <v>52512920</v>
      </c>
      <c r="L172" s="41">
        <v>3.1</v>
      </c>
      <c r="M172" s="100"/>
      <c r="N172" s="100"/>
      <c r="O172" s="100"/>
      <c r="P172" s="4"/>
      <c r="Q172" s="4"/>
      <c r="R172"/>
      <c r="S172"/>
      <c r="T172" s="4"/>
      <c r="U172" s="4"/>
    </row>
    <row r="173" spans="2:21" ht="4.5" customHeight="1">
      <c r="B173" s="49"/>
      <c r="C173" s="50"/>
      <c r="D173" s="51"/>
      <c r="E173" s="50"/>
      <c r="F173" s="51"/>
      <c r="G173" s="50"/>
      <c r="H173" s="51"/>
      <c r="I173" s="50"/>
      <c r="J173" s="51"/>
      <c r="K173" s="50"/>
      <c r="L173" s="51"/>
      <c r="M173" s="100"/>
      <c r="N173" s="100"/>
      <c r="O173" s="100"/>
      <c r="P173" s="4"/>
      <c r="Q173" s="4"/>
      <c r="R173"/>
      <c r="S173"/>
      <c r="T173" s="4"/>
      <c r="U173" s="4"/>
    </row>
    <row r="174" spans="2:19" s="34" customFormat="1" ht="15.75" customHeight="1">
      <c r="B174" s="52" t="s">
        <v>123</v>
      </c>
      <c r="C174" s="53">
        <v>251708382</v>
      </c>
      <c r="D174" s="102">
        <v>14.8</v>
      </c>
      <c r="E174" s="53">
        <v>74943288</v>
      </c>
      <c r="F174" s="102">
        <v>4.4</v>
      </c>
      <c r="G174" s="53">
        <v>40700516</v>
      </c>
      <c r="H174" s="102">
        <v>2.4</v>
      </c>
      <c r="I174" s="53">
        <v>1333211415</v>
      </c>
      <c r="J174" s="102">
        <v>78.4</v>
      </c>
      <c r="K174" s="53">
        <v>1700563601</v>
      </c>
      <c r="L174" s="102">
        <v>100</v>
      </c>
      <c r="M174" s="100"/>
      <c r="N174" s="100"/>
      <c r="O174" s="100"/>
      <c r="R174"/>
      <c r="S174"/>
    </row>
    <row r="176" spans="2:21" s="34" customFormat="1" ht="15">
      <c r="B176" s="108" t="s">
        <v>156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T176"/>
      <c r="U176"/>
    </row>
    <row r="177" spans="2:21" ht="13.5">
      <c r="B177" s="109" t="s">
        <v>157</v>
      </c>
      <c r="C177" s="110"/>
      <c r="D177" s="110"/>
      <c r="E177" s="110"/>
      <c r="F177" s="110"/>
      <c r="G177" s="110"/>
      <c r="H177" s="110"/>
      <c r="I177" s="100"/>
      <c r="J177" s="100"/>
      <c r="K177" s="100"/>
      <c r="L177" s="100"/>
      <c r="M177" s="100"/>
      <c r="N177" s="100"/>
      <c r="O177" s="100"/>
      <c r="P177" s="4"/>
      <c r="Q177" s="4"/>
      <c r="R177"/>
      <c r="S177"/>
      <c r="T177" s="4"/>
      <c r="U177" s="4"/>
    </row>
    <row r="178" spans="2:21" ht="13.5">
      <c r="B178" s="111" t="s">
        <v>158</v>
      </c>
      <c r="C178" s="112"/>
      <c r="D178" s="112"/>
      <c r="E178" s="112"/>
      <c r="F178" s="112"/>
      <c r="G178" s="112"/>
      <c r="H178" s="112"/>
      <c r="I178" s="100"/>
      <c r="J178" s="100"/>
      <c r="K178" s="100"/>
      <c r="L178" s="100"/>
      <c r="M178" s="100"/>
      <c r="N178" s="100"/>
      <c r="O178" s="100"/>
      <c r="P178" s="4"/>
      <c r="Q178" s="4"/>
      <c r="R178"/>
      <c r="S178"/>
      <c r="T178" s="4"/>
      <c r="U178" s="4"/>
    </row>
    <row r="179" spans="2:17" ht="13.5">
      <c r="B179" s="107"/>
      <c r="C179" s="113"/>
      <c r="D179" s="113"/>
      <c r="E179" s="113"/>
      <c r="F179" s="113"/>
      <c r="G179" s="113"/>
      <c r="H179" s="114"/>
      <c r="I179" s="114"/>
      <c r="J179" s="115"/>
      <c r="K179" s="100"/>
      <c r="L179" s="100"/>
      <c r="M179" s="100"/>
      <c r="N179" s="100"/>
      <c r="O179" s="100"/>
      <c r="P179" s="100"/>
      <c r="Q179" s="100"/>
    </row>
    <row r="180" ht="13.5">
      <c r="B180" s="107" t="s">
        <v>153</v>
      </c>
    </row>
    <row r="181" ht="13.5">
      <c r="B181" s="107"/>
    </row>
    <row r="182" ht="13.5">
      <c r="B182" s="107" t="s">
        <v>154</v>
      </c>
    </row>
    <row r="183" ht="13.5">
      <c r="B183" s="107"/>
    </row>
    <row r="184" ht="13.5">
      <c r="B184" s="107"/>
    </row>
    <row r="185" ht="36.75" customHeight="1"/>
  </sheetData>
  <sheetProtection/>
  <mergeCells count="44">
    <mergeCell ref="C177:E177"/>
    <mergeCell ref="F177:H177"/>
    <mergeCell ref="C178:E178"/>
    <mergeCell ref="F178:H178"/>
    <mergeCell ref="M97:N97"/>
    <mergeCell ref="O97:P97"/>
    <mergeCell ref="C139:D139"/>
    <mergeCell ref="M139:N139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V1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4" customWidth="1"/>
    <col min="2" max="2" width="48.7109375" style="6" customWidth="1"/>
    <col min="3" max="17" width="12.28125" style="6" customWidth="1"/>
    <col min="18" max="18" width="2.7109375" style="4" customWidth="1"/>
    <col min="19" max="19" width="12.28125" style="4" customWidth="1"/>
    <col min="20" max="21" width="12.421875" style="0" customWidth="1"/>
    <col min="22" max="16384" width="9.140625" style="4" customWidth="1"/>
  </cols>
  <sheetData>
    <row r="2" spans="2:21" s="3" customFormat="1" ht="18">
      <c r="B2" s="1" t="s">
        <v>166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/>
      <c r="U2"/>
    </row>
    <row r="3" spans="2:21" s="3" customFormat="1" ht="18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/>
      <c r="U3"/>
    </row>
    <row r="4" spans="2:19" ht="15.75" customHeight="1">
      <c r="B4" s="4"/>
      <c r="C4" s="5"/>
      <c r="R4" s="6"/>
      <c r="S4" s="6"/>
    </row>
    <row r="5" spans="2:17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P5" s="7"/>
      <c r="Q5" s="7"/>
    </row>
    <row r="6" spans="2:17" ht="15" customHeight="1">
      <c r="B6" s="8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P6" s="7"/>
      <c r="Q6" s="7"/>
    </row>
    <row r="7" spans="2:17" ht="15" customHeight="1">
      <c r="B7" s="9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3" t="s">
        <v>4</v>
      </c>
      <c r="P7" s="14"/>
      <c r="Q7" s="15" t="s">
        <v>5</v>
      </c>
    </row>
    <row r="8" spans="2:17" ht="15" customHeight="1">
      <c r="B8" s="16"/>
      <c r="C8" s="17" t="s">
        <v>6</v>
      </c>
      <c r="D8" s="18"/>
      <c r="E8" s="19" t="s">
        <v>7</v>
      </c>
      <c r="F8" s="18"/>
      <c r="G8" s="19" t="s">
        <v>8</v>
      </c>
      <c r="H8" s="18"/>
      <c r="I8" s="19" t="s">
        <v>9</v>
      </c>
      <c r="J8" s="18"/>
      <c r="K8" s="19" t="s">
        <v>10</v>
      </c>
      <c r="L8" s="18"/>
      <c r="M8" s="19" t="s">
        <v>11</v>
      </c>
      <c r="N8" s="18"/>
      <c r="O8" s="19" t="s">
        <v>10</v>
      </c>
      <c r="P8" s="18"/>
      <c r="Q8" s="20"/>
    </row>
    <row r="9" spans="2:17" ht="54.75" customHeight="1">
      <c r="B9" s="21" t="s">
        <v>12</v>
      </c>
      <c r="C9" s="22" t="s">
        <v>13</v>
      </c>
      <c r="D9" s="22" t="s">
        <v>14</v>
      </c>
      <c r="E9" s="23" t="s">
        <v>15</v>
      </c>
      <c r="F9" s="24" t="s">
        <v>16</v>
      </c>
      <c r="G9" s="23" t="s">
        <v>15</v>
      </c>
      <c r="H9" s="24" t="s">
        <v>17</v>
      </c>
      <c r="I9" s="23" t="s">
        <v>15</v>
      </c>
      <c r="J9" s="24" t="s">
        <v>18</v>
      </c>
      <c r="K9" s="23" t="s">
        <v>15</v>
      </c>
      <c r="L9" s="24" t="s">
        <v>19</v>
      </c>
      <c r="M9" s="23" t="s">
        <v>15</v>
      </c>
      <c r="N9" s="24" t="s">
        <v>20</v>
      </c>
      <c r="O9" s="23" t="s">
        <v>15</v>
      </c>
      <c r="P9" s="24" t="s">
        <v>20</v>
      </c>
      <c r="Q9" s="25"/>
    </row>
    <row r="10" spans="2:17" ht="4.5" customHeight="1">
      <c r="B10" s="26"/>
      <c r="C10" s="27"/>
      <c r="D10" s="27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9"/>
      <c r="P10" s="30"/>
      <c r="Q10" s="30"/>
    </row>
    <row r="11" spans="2:21" s="34" customFormat="1" ht="15.75" customHeight="1">
      <c r="B11" s="31" t="s">
        <v>21</v>
      </c>
      <c r="C11" s="32"/>
      <c r="D11" s="32"/>
      <c r="E11" s="32"/>
      <c r="F11" s="33"/>
      <c r="G11" s="32"/>
      <c r="H11" s="33"/>
      <c r="I11" s="32"/>
      <c r="J11" s="33"/>
      <c r="K11" s="32"/>
      <c r="L11" s="33"/>
      <c r="M11" s="32"/>
      <c r="N11" s="33"/>
      <c r="O11" s="32"/>
      <c r="P11" s="33"/>
      <c r="Q11" s="33"/>
      <c r="T11"/>
      <c r="U11"/>
    </row>
    <row r="12" spans="2:21" s="38" customFormat="1" ht="15.75" customHeight="1">
      <c r="B12" s="35" t="s">
        <v>22</v>
      </c>
      <c r="C12" s="36">
        <v>18601959769</v>
      </c>
      <c r="D12" s="36">
        <v>18834215376</v>
      </c>
      <c r="E12" s="36">
        <v>4659089811</v>
      </c>
      <c r="F12" s="37">
        <v>25</v>
      </c>
      <c r="G12" s="36">
        <v>5741413201</v>
      </c>
      <c r="H12" s="37">
        <v>30.9</v>
      </c>
      <c r="I12" s="36">
        <v>4412249285</v>
      </c>
      <c r="J12" s="37">
        <v>23.4</v>
      </c>
      <c r="K12" s="36">
        <v>2374474273</v>
      </c>
      <c r="L12" s="37">
        <v>12.6</v>
      </c>
      <c r="M12" s="36">
        <v>17187226570</v>
      </c>
      <c r="N12" s="37">
        <v>91.3</v>
      </c>
      <c r="O12" s="36">
        <v>2881856648</v>
      </c>
      <c r="P12" s="37">
        <v>89.2</v>
      </c>
      <c r="Q12" s="37">
        <v>-17.6</v>
      </c>
      <c r="T12"/>
      <c r="U12"/>
    </row>
    <row r="13" spans="2:21" s="42" customFormat="1" ht="12.75" customHeight="1">
      <c r="B13" s="39" t="s">
        <v>23</v>
      </c>
      <c r="C13" s="40">
        <v>2111340486</v>
      </c>
      <c r="D13" s="40">
        <v>2174828799</v>
      </c>
      <c r="E13" s="40">
        <v>547051079</v>
      </c>
      <c r="F13" s="41">
        <v>25.9</v>
      </c>
      <c r="G13" s="40">
        <v>478782147</v>
      </c>
      <c r="H13" s="41">
        <v>22.7</v>
      </c>
      <c r="I13" s="40">
        <v>484405366</v>
      </c>
      <c r="J13" s="41">
        <v>22.3</v>
      </c>
      <c r="K13" s="40">
        <v>386549598</v>
      </c>
      <c r="L13" s="41">
        <v>17.8</v>
      </c>
      <c r="M13" s="40">
        <v>1896788190</v>
      </c>
      <c r="N13" s="41">
        <v>87.2</v>
      </c>
      <c r="O13" s="40">
        <v>406745042</v>
      </c>
      <c r="P13" s="41">
        <v>104.6</v>
      </c>
      <c r="Q13" s="41">
        <v>-5</v>
      </c>
      <c r="T13" s="43"/>
      <c r="U13" s="43"/>
    </row>
    <row r="14" spans="2:21" s="42" customFormat="1" ht="12.75" customHeight="1">
      <c r="B14" s="39"/>
      <c r="C14" s="40">
        <v>0</v>
      </c>
      <c r="D14" s="40">
        <v>0</v>
      </c>
      <c r="E14" s="40">
        <v>0</v>
      </c>
      <c r="F14" s="41">
        <v>0</v>
      </c>
      <c r="G14" s="40">
        <v>0</v>
      </c>
      <c r="H14" s="41">
        <v>0</v>
      </c>
      <c r="I14" s="40">
        <v>0</v>
      </c>
      <c r="J14" s="41">
        <v>0</v>
      </c>
      <c r="K14" s="40">
        <v>0</v>
      </c>
      <c r="L14" s="41">
        <v>0</v>
      </c>
      <c r="M14" s="40">
        <v>0</v>
      </c>
      <c r="N14" s="41">
        <v>0</v>
      </c>
      <c r="O14" s="40">
        <v>0</v>
      </c>
      <c r="P14" s="41">
        <v>0</v>
      </c>
      <c r="Q14" s="41">
        <v>0</v>
      </c>
      <c r="T14" s="43"/>
      <c r="U14" s="43"/>
    </row>
    <row r="15" spans="2:21" s="42" customFormat="1" ht="12.75" customHeight="1">
      <c r="B15" s="39" t="s">
        <v>24</v>
      </c>
      <c r="C15" s="40">
        <v>5166243869</v>
      </c>
      <c r="D15" s="40">
        <v>5101170461</v>
      </c>
      <c r="E15" s="40">
        <v>1071308518</v>
      </c>
      <c r="F15" s="41">
        <v>20.7</v>
      </c>
      <c r="G15" s="40">
        <v>2439627258</v>
      </c>
      <c r="H15" s="41">
        <v>47.2</v>
      </c>
      <c r="I15" s="40">
        <v>1217854173</v>
      </c>
      <c r="J15" s="41">
        <v>23.9</v>
      </c>
      <c r="K15" s="40">
        <v>839556926</v>
      </c>
      <c r="L15" s="41">
        <v>16.5</v>
      </c>
      <c r="M15" s="40">
        <v>5568346875</v>
      </c>
      <c r="N15" s="41">
        <v>109.2</v>
      </c>
      <c r="O15" s="40">
        <v>811775217</v>
      </c>
      <c r="P15" s="41">
        <v>91.3</v>
      </c>
      <c r="Q15" s="41">
        <v>3.4</v>
      </c>
      <c r="T15" s="43"/>
      <c r="U15" s="43"/>
    </row>
    <row r="16" spans="2:21" s="42" customFormat="1" ht="12.75" customHeight="1">
      <c r="B16" s="39" t="s">
        <v>25</v>
      </c>
      <c r="C16" s="40">
        <v>2111731525</v>
      </c>
      <c r="D16" s="40">
        <v>1933247007</v>
      </c>
      <c r="E16" s="40">
        <v>477908806</v>
      </c>
      <c r="F16" s="41">
        <v>22.6</v>
      </c>
      <c r="G16" s="40">
        <v>555955378</v>
      </c>
      <c r="H16" s="41">
        <v>26.3</v>
      </c>
      <c r="I16" s="40">
        <v>463517778</v>
      </c>
      <c r="J16" s="41">
        <v>24</v>
      </c>
      <c r="K16" s="40">
        <v>380099055</v>
      </c>
      <c r="L16" s="41">
        <v>19.7</v>
      </c>
      <c r="M16" s="40">
        <v>1877481017</v>
      </c>
      <c r="N16" s="41">
        <v>97.1</v>
      </c>
      <c r="O16" s="40">
        <v>414400334</v>
      </c>
      <c r="P16" s="41">
        <v>83.3</v>
      </c>
      <c r="Q16" s="41">
        <v>-8.3</v>
      </c>
      <c r="T16" s="43"/>
      <c r="U16" s="43"/>
    </row>
    <row r="17" spans="2:21" s="42" customFormat="1" ht="12.75" customHeight="1">
      <c r="B17" s="39" t="s">
        <v>26</v>
      </c>
      <c r="C17" s="40">
        <v>775026867</v>
      </c>
      <c r="D17" s="40">
        <v>798656148</v>
      </c>
      <c r="E17" s="40">
        <v>129025141</v>
      </c>
      <c r="F17" s="41">
        <v>16.6</v>
      </c>
      <c r="G17" s="40">
        <v>141181546</v>
      </c>
      <c r="H17" s="41">
        <v>18.2</v>
      </c>
      <c r="I17" s="40">
        <v>140887259</v>
      </c>
      <c r="J17" s="41">
        <v>17.6</v>
      </c>
      <c r="K17" s="40">
        <v>102562617</v>
      </c>
      <c r="L17" s="41">
        <v>12.8</v>
      </c>
      <c r="M17" s="40">
        <v>513656563</v>
      </c>
      <c r="N17" s="41">
        <v>64.3</v>
      </c>
      <c r="O17" s="40">
        <v>102192394</v>
      </c>
      <c r="P17" s="41">
        <v>90.5</v>
      </c>
      <c r="Q17" s="41">
        <v>0.4</v>
      </c>
      <c r="T17" s="43"/>
      <c r="U17" s="43"/>
    </row>
    <row r="18" spans="2:21" s="42" customFormat="1" ht="12.75" customHeight="1">
      <c r="B18" s="39" t="s">
        <v>27</v>
      </c>
      <c r="C18" s="40">
        <v>638052101</v>
      </c>
      <c r="D18" s="40">
        <v>601214299</v>
      </c>
      <c r="E18" s="40">
        <v>129336691</v>
      </c>
      <c r="F18" s="41">
        <v>20.3</v>
      </c>
      <c r="G18" s="40">
        <v>138308740</v>
      </c>
      <c r="H18" s="41">
        <v>21.7</v>
      </c>
      <c r="I18" s="40">
        <v>143537437</v>
      </c>
      <c r="J18" s="41">
        <v>23.9</v>
      </c>
      <c r="K18" s="40">
        <v>103981380</v>
      </c>
      <c r="L18" s="41">
        <v>17.3</v>
      </c>
      <c r="M18" s="40">
        <v>515164248</v>
      </c>
      <c r="N18" s="41">
        <v>85.7</v>
      </c>
      <c r="O18" s="40">
        <v>60753088</v>
      </c>
      <c r="P18" s="41">
        <v>66.3</v>
      </c>
      <c r="Q18" s="41">
        <v>71.2</v>
      </c>
      <c r="T18" s="43"/>
      <c r="U18" s="43"/>
    </row>
    <row r="19" spans="2:21" s="42" customFormat="1" ht="12.75" customHeight="1">
      <c r="B19" s="39"/>
      <c r="C19" s="40">
        <v>0</v>
      </c>
      <c r="D19" s="40">
        <v>0</v>
      </c>
      <c r="E19" s="40">
        <v>0</v>
      </c>
      <c r="F19" s="41">
        <v>0</v>
      </c>
      <c r="G19" s="40">
        <v>0</v>
      </c>
      <c r="H19" s="41">
        <v>0</v>
      </c>
      <c r="I19" s="40">
        <v>0</v>
      </c>
      <c r="J19" s="41">
        <v>0</v>
      </c>
      <c r="K19" s="40">
        <v>0</v>
      </c>
      <c r="L19" s="41">
        <v>0</v>
      </c>
      <c r="M19" s="40">
        <v>0</v>
      </c>
      <c r="N19" s="41">
        <v>0</v>
      </c>
      <c r="O19" s="40">
        <v>0</v>
      </c>
      <c r="P19" s="41">
        <v>0</v>
      </c>
      <c r="Q19" s="41">
        <v>0</v>
      </c>
      <c r="T19" s="43"/>
      <c r="U19" s="43"/>
    </row>
    <row r="20" spans="2:21" s="42" customFormat="1" ht="12.75" customHeight="1">
      <c r="B20" s="39" t="s">
        <v>28</v>
      </c>
      <c r="C20" s="40">
        <v>39504311</v>
      </c>
      <c r="D20" s="40">
        <v>37844680</v>
      </c>
      <c r="E20" s="40">
        <v>8110684</v>
      </c>
      <c r="F20" s="41">
        <v>20.5</v>
      </c>
      <c r="G20" s="40">
        <v>7987256</v>
      </c>
      <c r="H20" s="41">
        <v>20.2</v>
      </c>
      <c r="I20" s="40">
        <v>7569431</v>
      </c>
      <c r="J20" s="41">
        <v>20</v>
      </c>
      <c r="K20" s="40">
        <v>4119475</v>
      </c>
      <c r="L20" s="41">
        <v>10.9</v>
      </c>
      <c r="M20" s="40">
        <v>27786846</v>
      </c>
      <c r="N20" s="41">
        <v>73.4</v>
      </c>
      <c r="O20" s="40">
        <v>7403804</v>
      </c>
      <c r="P20" s="41">
        <v>92</v>
      </c>
      <c r="Q20" s="41">
        <v>-44.4</v>
      </c>
      <c r="T20" s="43"/>
      <c r="U20" s="43"/>
    </row>
    <row r="21" spans="2:21" s="42" customFormat="1" ht="12.75" customHeight="1">
      <c r="B21" s="39" t="s">
        <v>29</v>
      </c>
      <c r="C21" s="40">
        <v>97792346</v>
      </c>
      <c r="D21" s="40">
        <v>155011035</v>
      </c>
      <c r="E21" s="40">
        <v>13344404</v>
      </c>
      <c r="F21" s="41">
        <v>13.6</v>
      </c>
      <c r="G21" s="40">
        <v>15138557</v>
      </c>
      <c r="H21" s="41">
        <v>15.5</v>
      </c>
      <c r="I21" s="40">
        <v>21248626</v>
      </c>
      <c r="J21" s="41">
        <v>13.7</v>
      </c>
      <c r="K21" s="40">
        <v>11619003</v>
      </c>
      <c r="L21" s="41">
        <v>7.5</v>
      </c>
      <c r="M21" s="40">
        <v>61350590</v>
      </c>
      <c r="N21" s="41">
        <v>39.6</v>
      </c>
      <c r="O21" s="40">
        <v>13689262</v>
      </c>
      <c r="P21" s="41">
        <v>114.4</v>
      </c>
      <c r="Q21" s="41">
        <v>-15.1</v>
      </c>
      <c r="T21" s="43"/>
      <c r="U21" s="43"/>
    </row>
    <row r="22" spans="2:21" s="42" customFormat="1" ht="12.75" customHeight="1">
      <c r="B22" s="39" t="s">
        <v>30</v>
      </c>
      <c r="C22" s="40">
        <v>776336121</v>
      </c>
      <c r="D22" s="40">
        <v>1150590247</v>
      </c>
      <c r="E22" s="40">
        <v>293786569</v>
      </c>
      <c r="F22" s="41">
        <v>37.8</v>
      </c>
      <c r="G22" s="40">
        <v>331525909</v>
      </c>
      <c r="H22" s="41">
        <v>42.7</v>
      </c>
      <c r="I22" s="40">
        <v>339571246</v>
      </c>
      <c r="J22" s="41">
        <v>29.5</v>
      </c>
      <c r="K22" s="40">
        <v>239070504</v>
      </c>
      <c r="L22" s="41">
        <v>20.8</v>
      </c>
      <c r="M22" s="40">
        <v>1203954228</v>
      </c>
      <c r="N22" s="41">
        <v>104.6</v>
      </c>
      <c r="O22" s="40">
        <v>384784730</v>
      </c>
      <c r="P22" s="41">
        <v>107.3</v>
      </c>
      <c r="Q22" s="41">
        <v>-37.9</v>
      </c>
      <c r="T22" s="43"/>
      <c r="U22" s="43"/>
    </row>
    <row r="23" spans="2:21" s="42" customFormat="1" ht="12.75" customHeight="1">
      <c r="B23" s="39" t="s">
        <v>31</v>
      </c>
      <c r="C23" s="40">
        <v>15040229</v>
      </c>
      <c r="D23" s="40">
        <v>15038229</v>
      </c>
      <c r="E23" s="40">
        <v>4990745</v>
      </c>
      <c r="F23" s="41">
        <v>33.2</v>
      </c>
      <c r="G23" s="40">
        <v>4278045</v>
      </c>
      <c r="H23" s="41">
        <v>28.4</v>
      </c>
      <c r="I23" s="40">
        <v>451923</v>
      </c>
      <c r="J23" s="41">
        <v>3</v>
      </c>
      <c r="K23" s="40">
        <v>1230591</v>
      </c>
      <c r="L23" s="41">
        <v>8.2</v>
      </c>
      <c r="M23" s="40">
        <v>10951304</v>
      </c>
      <c r="N23" s="41">
        <v>72.8</v>
      </c>
      <c r="O23" s="40">
        <v>2160775</v>
      </c>
      <c r="P23" s="41">
        <v>27.6</v>
      </c>
      <c r="Q23" s="41">
        <v>-43</v>
      </c>
      <c r="T23" s="43"/>
      <c r="U23" s="43"/>
    </row>
    <row r="24" spans="2:21" s="42" customFormat="1" ht="12.75" customHeight="1">
      <c r="B24" s="39" t="s">
        <v>32</v>
      </c>
      <c r="C24" s="40">
        <v>128008101</v>
      </c>
      <c r="D24" s="40">
        <v>140377335</v>
      </c>
      <c r="E24" s="40">
        <v>11018892</v>
      </c>
      <c r="F24" s="41">
        <v>8.6</v>
      </c>
      <c r="G24" s="40">
        <v>20945403</v>
      </c>
      <c r="H24" s="41">
        <v>16.4</v>
      </c>
      <c r="I24" s="40">
        <v>14009819</v>
      </c>
      <c r="J24" s="41">
        <v>10</v>
      </c>
      <c r="K24" s="40">
        <v>21232527</v>
      </c>
      <c r="L24" s="41">
        <v>15.1</v>
      </c>
      <c r="M24" s="40">
        <v>67206641</v>
      </c>
      <c r="N24" s="41">
        <v>47.9</v>
      </c>
      <c r="O24" s="40">
        <v>34734284</v>
      </c>
      <c r="P24" s="41">
        <v>50.6</v>
      </c>
      <c r="Q24" s="41">
        <v>-38.9</v>
      </c>
      <c r="T24" s="43"/>
      <c r="U24" s="43"/>
    </row>
    <row r="25" spans="2:21" s="42" customFormat="1" ht="12.75" customHeight="1">
      <c r="B25" s="39" t="s">
        <v>33</v>
      </c>
      <c r="C25" s="40">
        <v>72077871</v>
      </c>
      <c r="D25" s="40">
        <v>65168023</v>
      </c>
      <c r="E25" s="40">
        <v>8177158</v>
      </c>
      <c r="F25" s="41">
        <v>11.3</v>
      </c>
      <c r="G25" s="40">
        <v>7594908</v>
      </c>
      <c r="H25" s="41">
        <v>10.5</v>
      </c>
      <c r="I25" s="40">
        <v>13804012</v>
      </c>
      <c r="J25" s="41">
        <v>21.2</v>
      </c>
      <c r="K25" s="40">
        <v>343926</v>
      </c>
      <c r="L25" s="41">
        <v>0.5</v>
      </c>
      <c r="M25" s="40">
        <v>29920004</v>
      </c>
      <c r="N25" s="41">
        <v>45.9</v>
      </c>
      <c r="O25" s="40">
        <v>20888565</v>
      </c>
      <c r="P25" s="41">
        <v>27.4</v>
      </c>
      <c r="Q25" s="41">
        <v>-98.4</v>
      </c>
      <c r="T25" s="43"/>
      <c r="U25" s="43"/>
    </row>
    <row r="26" spans="2:21" s="42" customFormat="1" ht="12.75" customHeight="1">
      <c r="B26" s="39" t="s">
        <v>34</v>
      </c>
      <c r="C26" s="40">
        <v>154889330</v>
      </c>
      <c r="D26" s="40">
        <v>121994330</v>
      </c>
      <c r="E26" s="40">
        <v>13972989</v>
      </c>
      <c r="F26" s="41">
        <v>9</v>
      </c>
      <c r="G26" s="40">
        <v>10059340</v>
      </c>
      <c r="H26" s="41">
        <v>6.5</v>
      </c>
      <c r="I26" s="40">
        <v>12610802</v>
      </c>
      <c r="J26" s="41">
        <v>10.3</v>
      </c>
      <c r="K26" s="40">
        <v>26136416</v>
      </c>
      <c r="L26" s="41">
        <v>21.4</v>
      </c>
      <c r="M26" s="40">
        <v>62779547</v>
      </c>
      <c r="N26" s="41">
        <v>51.5</v>
      </c>
      <c r="O26" s="40">
        <v>19260490</v>
      </c>
      <c r="P26" s="41">
        <v>378.8</v>
      </c>
      <c r="Q26" s="41">
        <v>35.7</v>
      </c>
      <c r="T26" s="43"/>
      <c r="U26" s="43"/>
    </row>
    <row r="27" spans="2:21" s="42" customFormat="1" ht="12.75" customHeight="1">
      <c r="B27" s="39" t="s">
        <v>35</v>
      </c>
      <c r="C27" s="40">
        <v>6009229125</v>
      </c>
      <c r="D27" s="40">
        <v>6159764209</v>
      </c>
      <c r="E27" s="40">
        <v>1745479609</v>
      </c>
      <c r="F27" s="41">
        <v>29</v>
      </c>
      <c r="G27" s="40">
        <v>1501817232</v>
      </c>
      <c r="H27" s="41">
        <v>25</v>
      </c>
      <c r="I27" s="40">
        <v>1491596750</v>
      </c>
      <c r="J27" s="41">
        <v>24.2</v>
      </c>
      <c r="K27" s="40">
        <v>286177796</v>
      </c>
      <c r="L27" s="41">
        <v>4.6</v>
      </c>
      <c r="M27" s="40">
        <v>5025071387</v>
      </c>
      <c r="N27" s="41">
        <v>81.6</v>
      </c>
      <c r="O27" s="40">
        <v>525846307</v>
      </c>
      <c r="P27" s="41">
        <v>88.4</v>
      </c>
      <c r="Q27" s="41">
        <v>-45.6</v>
      </c>
      <c r="T27" s="43"/>
      <c r="U27" s="43"/>
    </row>
    <row r="28" spans="2:21" s="42" customFormat="1" ht="12.75" customHeight="1">
      <c r="B28" s="39" t="s">
        <v>36</v>
      </c>
      <c r="C28" s="40">
        <v>311162888</v>
      </c>
      <c r="D28" s="40">
        <v>353211068</v>
      </c>
      <c r="E28" s="40">
        <v>90526914</v>
      </c>
      <c r="F28" s="41">
        <v>29.1</v>
      </c>
      <c r="G28" s="40">
        <v>87759928</v>
      </c>
      <c r="H28" s="41">
        <v>28.2</v>
      </c>
      <c r="I28" s="40">
        <v>61019757</v>
      </c>
      <c r="J28" s="41">
        <v>17.3</v>
      </c>
      <c r="K28" s="40">
        <v>-29336201</v>
      </c>
      <c r="L28" s="41">
        <v>-8.3</v>
      </c>
      <c r="M28" s="40">
        <v>209970398</v>
      </c>
      <c r="N28" s="41">
        <v>59.4</v>
      </c>
      <c r="O28" s="40">
        <v>71532137</v>
      </c>
      <c r="P28" s="41">
        <v>49.7</v>
      </c>
      <c r="Q28" s="41">
        <v>-141</v>
      </c>
      <c r="T28" s="43"/>
      <c r="U28" s="43"/>
    </row>
    <row r="29" spans="2:21" s="42" customFormat="1" ht="12.75" customHeight="1">
      <c r="B29" s="39" t="s">
        <v>37</v>
      </c>
      <c r="C29" s="40">
        <v>195524599</v>
      </c>
      <c r="D29" s="40">
        <v>26099506</v>
      </c>
      <c r="E29" s="40">
        <v>115051612</v>
      </c>
      <c r="F29" s="41">
        <v>58.8</v>
      </c>
      <c r="G29" s="40">
        <v>451554</v>
      </c>
      <c r="H29" s="41">
        <v>0.2</v>
      </c>
      <c r="I29" s="40">
        <v>164906</v>
      </c>
      <c r="J29" s="41">
        <v>0.6</v>
      </c>
      <c r="K29" s="40">
        <v>1130660</v>
      </c>
      <c r="L29" s="41">
        <v>4.3</v>
      </c>
      <c r="M29" s="40">
        <v>116798732</v>
      </c>
      <c r="N29" s="41">
        <v>447.5</v>
      </c>
      <c r="O29" s="40">
        <v>5690219</v>
      </c>
      <c r="P29" s="41">
        <v>146.1</v>
      </c>
      <c r="Q29" s="41">
        <v>-80.1</v>
      </c>
      <c r="T29" s="43"/>
      <c r="U29" s="43"/>
    </row>
    <row r="30" spans="2:21" s="34" customFormat="1" ht="4.5" customHeight="1">
      <c r="B30" s="31"/>
      <c r="C30" s="44"/>
      <c r="D30" s="44"/>
      <c r="E30" s="44"/>
      <c r="F30" s="33"/>
      <c r="G30" s="44"/>
      <c r="H30" s="33"/>
      <c r="I30" s="44"/>
      <c r="J30" s="33"/>
      <c r="K30" s="44"/>
      <c r="L30" s="33"/>
      <c r="M30" s="44"/>
      <c r="N30" s="33"/>
      <c r="O30" s="44"/>
      <c r="P30" s="33"/>
      <c r="Q30" s="33"/>
      <c r="T30"/>
      <c r="U30"/>
    </row>
    <row r="31" spans="2:21" s="45" customFormat="1" ht="15.75" customHeight="1">
      <c r="B31" s="35" t="s">
        <v>38</v>
      </c>
      <c r="C31" s="36">
        <v>19896326836</v>
      </c>
      <c r="D31" s="36">
        <v>19684262651</v>
      </c>
      <c r="E31" s="36">
        <v>2721327287</v>
      </c>
      <c r="F31" s="37">
        <v>13.7</v>
      </c>
      <c r="G31" s="36">
        <v>3555711316</v>
      </c>
      <c r="H31" s="37">
        <v>17.9</v>
      </c>
      <c r="I31" s="36">
        <v>3802284898</v>
      </c>
      <c r="J31" s="37">
        <v>19.3</v>
      </c>
      <c r="K31" s="36">
        <v>2774289751</v>
      </c>
      <c r="L31" s="37">
        <v>14.1</v>
      </c>
      <c r="M31" s="36">
        <v>12853613252</v>
      </c>
      <c r="N31" s="37">
        <v>65.3</v>
      </c>
      <c r="O31" s="36">
        <v>4161818007</v>
      </c>
      <c r="P31" s="37">
        <v>73.4</v>
      </c>
      <c r="Q31" s="37">
        <v>-33.3</v>
      </c>
      <c r="T31" s="46"/>
      <c r="U31" s="46"/>
    </row>
    <row r="32" spans="2:21" s="42" customFormat="1" ht="12.75" customHeight="1">
      <c r="B32" s="47" t="s">
        <v>39</v>
      </c>
      <c r="C32" s="40">
        <v>4983838298</v>
      </c>
      <c r="D32" s="40">
        <v>4943002629</v>
      </c>
      <c r="E32" s="40">
        <v>957223150</v>
      </c>
      <c r="F32" s="41">
        <v>19.2</v>
      </c>
      <c r="G32" s="40">
        <v>847265438</v>
      </c>
      <c r="H32" s="41">
        <v>17</v>
      </c>
      <c r="I32" s="40">
        <v>1263042522</v>
      </c>
      <c r="J32" s="41">
        <v>25.6</v>
      </c>
      <c r="K32" s="40">
        <v>842495967</v>
      </c>
      <c r="L32" s="41">
        <v>17</v>
      </c>
      <c r="M32" s="40">
        <v>3910027077</v>
      </c>
      <c r="N32" s="41">
        <v>79.1</v>
      </c>
      <c r="O32" s="40">
        <v>1292565851</v>
      </c>
      <c r="P32" s="41">
        <v>84.5</v>
      </c>
      <c r="Q32" s="41">
        <v>-34.8</v>
      </c>
      <c r="T32" s="43"/>
      <c r="U32" s="43"/>
    </row>
    <row r="33" spans="2:21" s="42" customFormat="1" ht="12.75" customHeight="1">
      <c r="B33" s="47" t="s">
        <v>40</v>
      </c>
      <c r="C33" s="40">
        <v>388031768</v>
      </c>
      <c r="D33" s="40">
        <v>390127527</v>
      </c>
      <c r="E33" s="40">
        <v>68058487</v>
      </c>
      <c r="F33" s="41">
        <v>17.5</v>
      </c>
      <c r="G33" s="40">
        <v>67055495</v>
      </c>
      <c r="H33" s="41">
        <v>17.3</v>
      </c>
      <c r="I33" s="40">
        <v>104986602</v>
      </c>
      <c r="J33" s="41">
        <v>26.9</v>
      </c>
      <c r="K33" s="40">
        <v>73673386</v>
      </c>
      <c r="L33" s="41">
        <v>18.9</v>
      </c>
      <c r="M33" s="40">
        <v>313773970</v>
      </c>
      <c r="N33" s="41">
        <v>80.4</v>
      </c>
      <c r="O33" s="40">
        <v>93910588</v>
      </c>
      <c r="P33" s="41">
        <v>86.6</v>
      </c>
      <c r="Q33" s="41">
        <v>-21.5</v>
      </c>
      <c r="T33" s="43"/>
      <c r="U33" s="43"/>
    </row>
    <row r="34" spans="2:21" s="42" customFormat="1" ht="12.75" customHeight="1">
      <c r="B34" s="47" t="s">
        <v>41</v>
      </c>
      <c r="C34" s="40">
        <v>2102102607</v>
      </c>
      <c r="D34" s="40">
        <v>2667763926</v>
      </c>
      <c r="E34" s="40">
        <v>14136031</v>
      </c>
      <c r="F34" s="41">
        <v>0.7</v>
      </c>
      <c r="G34" s="40">
        <v>420903540</v>
      </c>
      <c r="H34" s="41">
        <v>20</v>
      </c>
      <c r="I34" s="40">
        <v>200913198</v>
      </c>
      <c r="J34" s="41">
        <v>7.5</v>
      </c>
      <c r="K34" s="40">
        <v>299692976</v>
      </c>
      <c r="L34" s="41">
        <v>11.2</v>
      </c>
      <c r="M34" s="40">
        <v>935645745</v>
      </c>
      <c r="N34" s="41">
        <v>35.1</v>
      </c>
      <c r="O34" s="40">
        <v>338774134</v>
      </c>
      <c r="P34" s="41">
        <v>32.9</v>
      </c>
      <c r="Q34" s="41">
        <v>-11.5</v>
      </c>
      <c r="T34" s="43"/>
      <c r="U34" s="43"/>
    </row>
    <row r="35" spans="2:21" s="42" customFormat="1" ht="12.75" customHeight="1">
      <c r="B35" s="47" t="s">
        <v>42</v>
      </c>
      <c r="C35" s="40">
        <v>2521495227</v>
      </c>
      <c r="D35" s="40">
        <v>2465420149</v>
      </c>
      <c r="E35" s="40">
        <v>131667050</v>
      </c>
      <c r="F35" s="41">
        <v>5.2</v>
      </c>
      <c r="G35" s="40">
        <v>302383359</v>
      </c>
      <c r="H35" s="41">
        <v>12</v>
      </c>
      <c r="I35" s="40">
        <v>211354026</v>
      </c>
      <c r="J35" s="41">
        <v>8.6</v>
      </c>
      <c r="K35" s="40">
        <v>54500732</v>
      </c>
      <c r="L35" s="41">
        <v>2.2</v>
      </c>
      <c r="M35" s="40">
        <v>699905167</v>
      </c>
      <c r="N35" s="41">
        <v>28.4</v>
      </c>
      <c r="O35" s="40">
        <v>180406701</v>
      </c>
      <c r="P35" s="41">
        <v>28.1</v>
      </c>
      <c r="Q35" s="41">
        <v>-69.8</v>
      </c>
      <c r="T35" s="43"/>
      <c r="U35" s="43"/>
    </row>
    <row r="36" spans="2:21" s="42" customFormat="1" ht="12.75" customHeight="1">
      <c r="B36" s="47" t="s">
        <v>43</v>
      </c>
      <c r="C36" s="40">
        <v>241585191</v>
      </c>
      <c r="D36" s="40">
        <v>230304017</v>
      </c>
      <c r="E36" s="40">
        <v>10530358</v>
      </c>
      <c r="F36" s="41">
        <v>4.4</v>
      </c>
      <c r="G36" s="40">
        <v>25182610</v>
      </c>
      <c r="H36" s="41">
        <v>10.4</v>
      </c>
      <c r="I36" s="40">
        <v>8251069</v>
      </c>
      <c r="J36" s="41">
        <v>3.6</v>
      </c>
      <c r="K36" s="40">
        <v>35965094</v>
      </c>
      <c r="L36" s="41">
        <v>15.6</v>
      </c>
      <c r="M36" s="40">
        <v>79929131</v>
      </c>
      <c r="N36" s="41">
        <v>34.7</v>
      </c>
      <c r="O36" s="40">
        <v>28510833</v>
      </c>
      <c r="P36" s="41">
        <v>68.5</v>
      </c>
      <c r="Q36" s="41">
        <v>26.1</v>
      </c>
      <c r="T36" s="43"/>
      <c r="U36" s="43"/>
    </row>
    <row r="37" spans="2:21" s="42" customFormat="1" ht="12.75" customHeight="1">
      <c r="B37" s="47" t="s">
        <v>44</v>
      </c>
      <c r="C37" s="40">
        <v>5206748579</v>
      </c>
      <c r="D37" s="40">
        <v>4924574429</v>
      </c>
      <c r="E37" s="40">
        <v>872749965</v>
      </c>
      <c r="F37" s="41">
        <v>16.8</v>
      </c>
      <c r="G37" s="40">
        <v>1181519558</v>
      </c>
      <c r="H37" s="41">
        <v>22.7</v>
      </c>
      <c r="I37" s="40">
        <v>1198679898</v>
      </c>
      <c r="J37" s="41">
        <v>24.3</v>
      </c>
      <c r="K37" s="40">
        <v>881978095</v>
      </c>
      <c r="L37" s="41">
        <v>17.9</v>
      </c>
      <c r="M37" s="40">
        <v>4134927516</v>
      </c>
      <c r="N37" s="41">
        <v>84</v>
      </c>
      <c r="O37" s="40">
        <v>1165208353</v>
      </c>
      <c r="P37" s="41">
        <v>110.2</v>
      </c>
      <c r="Q37" s="41">
        <v>-24.3</v>
      </c>
      <c r="T37" s="43"/>
      <c r="U37" s="43"/>
    </row>
    <row r="38" spans="2:21" s="42" customFormat="1" ht="12.75" customHeight="1">
      <c r="B38" s="47" t="s">
        <v>45</v>
      </c>
      <c r="C38" s="40">
        <v>471539082</v>
      </c>
      <c r="D38" s="40">
        <v>614490039</v>
      </c>
      <c r="E38" s="40">
        <v>40213759</v>
      </c>
      <c r="F38" s="41">
        <v>8.5</v>
      </c>
      <c r="G38" s="40">
        <v>45071137</v>
      </c>
      <c r="H38" s="41">
        <v>9.6</v>
      </c>
      <c r="I38" s="40">
        <v>148152047</v>
      </c>
      <c r="J38" s="41">
        <v>24.1</v>
      </c>
      <c r="K38" s="40">
        <v>39937948</v>
      </c>
      <c r="L38" s="41">
        <v>6.5</v>
      </c>
      <c r="M38" s="40">
        <v>273374891</v>
      </c>
      <c r="N38" s="41">
        <v>44.5</v>
      </c>
      <c r="O38" s="40">
        <v>65861081</v>
      </c>
      <c r="P38" s="41">
        <v>22.5</v>
      </c>
      <c r="Q38" s="41">
        <v>-39.4</v>
      </c>
      <c r="T38" s="43"/>
      <c r="U38" s="43"/>
    </row>
    <row r="39" spans="2:21" s="42" customFormat="1" ht="12.75" customHeight="1">
      <c r="B39" s="47" t="s">
        <v>46</v>
      </c>
      <c r="C39" s="40">
        <v>2227648732</v>
      </c>
      <c r="D39" s="40">
        <v>1769670793</v>
      </c>
      <c r="E39" s="40">
        <v>337703808</v>
      </c>
      <c r="F39" s="41">
        <v>15.2</v>
      </c>
      <c r="G39" s="40">
        <v>367063999</v>
      </c>
      <c r="H39" s="41">
        <v>16.5</v>
      </c>
      <c r="I39" s="40">
        <v>421799974</v>
      </c>
      <c r="J39" s="41">
        <v>23.8</v>
      </c>
      <c r="K39" s="40">
        <v>290857260</v>
      </c>
      <c r="L39" s="41">
        <v>16.4</v>
      </c>
      <c r="M39" s="40">
        <v>1417425041</v>
      </c>
      <c r="N39" s="41">
        <v>80.1</v>
      </c>
      <c r="O39" s="40">
        <v>707106448</v>
      </c>
      <c r="P39" s="41">
        <v>89.4</v>
      </c>
      <c r="Q39" s="41">
        <v>-58.9</v>
      </c>
      <c r="T39" s="43"/>
      <c r="U39" s="43"/>
    </row>
    <row r="40" spans="2:21" s="42" customFormat="1" ht="12.75" customHeight="1">
      <c r="B40" s="47" t="s">
        <v>35</v>
      </c>
      <c r="C40" s="40">
        <v>82238729</v>
      </c>
      <c r="D40" s="40">
        <v>79405090</v>
      </c>
      <c r="E40" s="40">
        <v>18989870</v>
      </c>
      <c r="F40" s="41">
        <v>23.1</v>
      </c>
      <c r="G40" s="40">
        <v>28403742</v>
      </c>
      <c r="H40" s="41">
        <v>34.5</v>
      </c>
      <c r="I40" s="40">
        <v>26709530</v>
      </c>
      <c r="J40" s="41">
        <v>33.6</v>
      </c>
      <c r="K40" s="40">
        <v>15955678</v>
      </c>
      <c r="L40" s="41">
        <v>20.1</v>
      </c>
      <c r="M40" s="40">
        <v>90058820</v>
      </c>
      <c r="N40" s="41">
        <v>113.4</v>
      </c>
      <c r="O40" s="40">
        <v>-26975714</v>
      </c>
      <c r="P40" s="41">
        <v>41.5</v>
      </c>
      <c r="Q40" s="41">
        <v>-159.1</v>
      </c>
      <c r="T40" s="43"/>
      <c r="U40" s="43"/>
    </row>
    <row r="41" spans="2:21" s="42" customFormat="1" ht="12.75" customHeight="1">
      <c r="B41" s="47" t="s">
        <v>47</v>
      </c>
      <c r="C41" s="40">
        <v>1671078623</v>
      </c>
      <c r="D41" s="40">
        <v>1599484052</v>
      </c>
      <c r="E41" s="40">
        <v>268821789</v>
      </c>
      <c r="F41" s="41">
        <v>16.1</v>
      </c>
      <c r="G41" s="40">
        <v>270862438</v>
      </c>
      <c r="H41" s="41">
        <v>16.2</v>
      </c>
      <c r="I41" s="40">
        <v>295371564</v>
      </c>
      <c r="J41" s="41">
        <v>18.5</v>
      </c>
      <c r="K41" s="40">
        <v>238629828</v>
      </c>
      <c r="L41" s="41">
        <v>14.9</v>
      </c>
      <c r="M41" s="40">
        <v>1073685619</v>
      </c>
      <c r="N41" s="41">
        <v>67.1</v>
      </c>
      <c r="O41" s="40">
        <v>229737454</v>
      </c>
      <c r="P41" s="41">
        <v>78</v>
      </c>
      <c r="Q41" s="41">
        <v>3.9</v>
      </c>
      <c r="T41" s="43"/>
      <c r="U41" s="43"/>
    </row>
    <row r="42" spans="2:21" s="42" customFormat="1" ht="12.75" customHeight="1">
      <c r="B42" s="48" t="s">
        <v>48</v>
      </c>
      <c r="C42" s="40">
        <v>20000</v>
      </c>
      <c r="D42" s="40">
        <v>20000</v>
      </c>
      <c r="E42" s="40">
        <v>1233020</v>
      </c>
      <c r="F42" s="41">
        <v>6165.1</v>
      </c>
      <c r="G42" s="40">
        <v>0</v>
      </c>
      <c r="H42" s="41">
        <v>0</v>
      </c>
      <c r="I42" s="40">
        <v>-76975532</v>
      </c>
      <c r="J42" s="41">
        <v>-384877.7</v>
      </c>
      <c r="K42" s="40">
        <v>602787</v>
      </c>
      <c r="L42" s="41">
        <v>3013.9</v>
      </c>
      <c r="M42" s="40">
        <v>-75139725</v>
      </c>
      <c r="N42" s="41">
        <v>-375698.6</v>
      </c>
      <c r="O42" s="40">
        <v>86712278</v>
      </c>
      <c r="P42" s="41">
        <v>383224.4</v>
      </c>
      <c r="Q42" s="41">
        <v>-99.3</v>
      </c>
      <c r="T42" s="43"/>
      <c r="U42" s="43"/>
    </row>
    <row r="43" spans="2:17" ht="4.5" customHeight="1">
      <c r="B43" s="49"/>
      <c r="C43" s="50"/>
      <c r="D43" s="50"/>
      <c r="E43" s="50"/>
      <c r="F43" s="51"/>
      <c r="G43" s="50"/>
      <c r="H43" s="51"/>
      <c r="I43" s="50"/>
      <c r="J43" s="51"/>
      <c r="K43" s="50"/>
      <c r="L43" s="51"/>
      <c r="M43" s="50"/>
      <c r="N43" s="51"/>
      <c r="O43" s="50"/>
      <c r="P43" s="51"/>
      <c r="Q43" s="51"/>
    </row>
    <row r="44" spans="2:21" s="34" customFormat="1" ht="15.75" customHeight="1">
      <c r="B44" s="52" t="s">
        <v>49</v>
      </c>
      <c r="C44" s="53">
        <v>-1294367067</v>
      </c>
      <c r="D44" s="53">
        <v>-850047275</v>
      </c>
      <c r="E44" s="53">
        <v>1937762524</v>
      </c>
      <c r="F44" s="54"/>
      <c r="G44" s="53">
        <v>2185701885</v>
      </c>
      <c r="H44" s="54"/>
      <c r="I44" s="53">
        <v>609964387</v>
      </c>
      <c r="J44" s="54"/>
      <c r="K44" s="53">
        <v>-399815478</v>
      </c>
      <c r="L44" s="54"/>
      <c r="M44" s="53">
        <v>4333613318</v>
      </c>
      <c r="N44" s="54"/>
      <c r="O44" s="53">
        <v>-1279961359</v>
      </c>
      <c r="P44" s="54"/>
      <c r="Q44" s="54"/>
      <c r="R44" s="55"/>
      <c r="T44"/>
      <c r="U44"/>
    </row>
    <row r="45" spans="2:21" s="42" customFormat="1" ht="13.5" customHeight="1">
      <c r="B45" s="39" t="s">
        <v>50</v>
      </c>
      <c r="C45" s="40">
        <v>2227667795</v>
      </c>
      <c r="D45" s="40">
        <v>2293218855</v>
      </c>
      <c r="E45" s="40">
        <v>141318407</v>
      </c>
      <c r="F45" s="41">
        <v>6.3</v>
      </c>
      <c r="G45" s="40">
        <v>117532355</v>
      </c>
      <c r="H45" s="41">
        <v>5.3</v>
      </c>
      <c r="I45" s="40">
        <v>821717235</v>
      </c>
      <c r="J45" s="41">
        <v>35.8</v>
      </c>
      <c r="K45" s="40">
        <v>225494243</v>
      </c>
      <c r="L45" s="41">
        <v>9.8</v>
      </c>
      <c r="M45" s="40">
        <v>1306062240</v>
      </c>
      <c r="N45" s="41">
        <v>57</v>
      </c>
      <c r="O45" s="40">
        <v>482615967</v>
      </c>
      <c r="P45" s="41">
        <v>60.7</v>
      </c>
      <c r="Q45" s="41">
        <v>-53.3</v>
      </c>
      <c r="T45" s="43"/>
      <c r="U45" s="43"/>
    </row>
    <row r="46" spans="2:21" s="42" customFormat="1" ht="13.5" customHeight="1">
      <c r="B46" s="39" t="s">
        <v>51</v>
      </c>
      <c r="C46" s="40">
        <v>147305753</v>
      </c>
      <c r="D46" s="40">
        <v>150820586</v>
      </c>
      <c r="E46" s="40">
        <v>22124689</v>
      </c>
      <c r="F46" s="41">
        <v>15</v>
      </c>
      <c r="G46" s="40">
        <v>1255399</v>
      </c>
      <c r="H46" s="41">
        <v>0.9</v>
      </c>
      <c r="I46" s="40">
        <v>0</v>
      </c>
      <c r="J46" s="41">
        <v>0</v>
      </c>
      <c r="K46" s="40">
        <v>53779345</v>
      </c>
      <c r="L46" s="41">
        <v>35.7</v>
      </c>
      <c r="M46" s="40">
        <v>77159433</v>
      </c>
      <c r="N46" s="41">
        <v>51.2</v>
      </c>
      <c r="O46" s="40">
        <v>69447057</v>
      </c>
      <c r="P46" s="41">
        <v>5262.9</v>
      </c>
      <c r="Q46" s="41">
        <v>-22.6</v>
      </c>
      <c r="T46" s="43"/>
      <c r="U46" s="43"/>
    </row>
    <row r="47" spans="2:21" s="42" customFormat="1" ht="13.5" customHeight="1">
      <c r="B47" s="39" t="s">
        <v>52</v>
      </c>
      <c r="C47" s="40">
        <v>1308000</v>
      </c>
      <c r="D47" s="40">
        <v>2302646</v>
      </c>
      <c r="E47" s="40">
        <v>0</v>
      </c>
      <c r="F47" s="41">
        <v>0</v>
      </c>
      <c r="G47" s="40">
        <v>0</v>
      </c>
      <c r="H47" s="41">
        <v>0</v>
      </c>
      <c r="I47" s="40">
        <v>125293</v>
      </c>
      <c r="J47" s="41">
        <v>5.4</v>
      </c>
      <c r="K47" s="40">
        <v>1013000</v>
      </c>
      <c r="L47" s="41">
        <v>44</v>
      </c>
      <c r="M47" s="40">
        <v>1138293</v>
      </c>
      <c r="N47" s="41">
        <v>49.4</v>
      </c>
      <c r="O47" s="40">
        <v>3250</v>
      </c>
      <c r="P47" s="41">
        <v>0</v>
      </c>
      <c r="Q47" s="41">
        <v>31069.2</v>
      </c>
      <c r="T47" s="43"/>
      <c r="U47" s="43"/>
    </row>
    <row r="48" spans="2:21" s="34" customFormat="1" ht="30.75" customHeight="1">
      <c r="B48" s="56" t="s">
        <v>53</v>
      </c>
      <c r="C48" s="53">
        <v>1081914481</v>
      </c>
      <c r="D48" s="53">
        <v>1596294812</v>
      </c>
      <c r="E48" s="53">
        <v>2101205620</v>
      </c>
      <c r="F48" s="54"/>
      <c r="G48" s="53">
        <v>2304489639</v>
      </c>
      <c r="H48" s="54"/>
      <c r="I48" s="53">
        <v>1431806915</v>
      </c>
      <c r="J48" s="54"/>
      <c r="K48" s="53">
        <v>-119528890</v>
      </c>
      <c r="L48" s="54"/>
      <c r="M48" s="53">
        <v>5717973284</v>
      </c>
      <c r="N48" s="54"/>
      <c r="O48" s="53">
        <v>-727895085</v>
      </c>
      <c r="P48" s="54"/>
      <c r="Q48" s="54"/>
      <c r="R48" s="57"/>
      <c r="T48"/>
      <c r="U48"/>
    </row>
    <row r="49" spans="2:21" s="42" customFormat="1" ht="13.5" customHeight="1">
      <c r="B49" s="48" t="s">
        <v>54</v>
      </c>
      <c r="C49" s="40">
        <v>0</v>
      </c>
      <c r="D49" s="40">
        <v>0</v>
      </c>
      <c r="E49" s="40">
        <v>0</v>
      </c>
      <c r="F49" s="41">
        <v>0</v>
      </c>
      <c r="G49" s="40">
        <v>0</v>
      </c>
      <c r="H49" s="41">
        <v>0</v>
      </c>
      <c r="I49" s="40">
        <v>0</v>
      </c>
      <c r="J49" s="41">
        <v>0</v>
      </c>
      <c r="K49" s="40">
        <v>0</v>
      </c>
      <c r="L49" s="41">
        <v>0</v>
      </c>
      <c r="M49" s="40">
        <v>0</v>
      </c>
      <c r="N49" s="41">
        <v>0</v>
      </c>
      <c r="O49" s="40">
        <v>0</v>
      </c>
      <c r="P49" s="41">
        <v>0</v>
      </c>
      <c r="Q49" s="41">
        <v>0</v>
      </c>
      <c r="T49" s="43"/>
      <c r="U49" s="43"/>
    </row>
    <row r="50" spans="2:21" s="34" customFormat="1" ht="15.75" customHeight="1">
      <c r="B50" s="52" t="s">
        <v>55</v>
      </c>
      <c r="C50" s="53">
        <v>1081914481</v>
      </c>
      <c r="D50" s="53">
        <v>1596294812</v>
      </c>
      <c r="E50" s="53">
        <v>2101205620</v>
      </c>
      <c r="F50" s="54"/>
      <c r="G50" s="53">
        <v>2304489639</v>
      </c>
      <c r="H50" s="54"/>
      <c r="I50" s="53">
        <v>1431806915</v>
      </c>
      <c r="J50" s="54"/>
      <c r="K50" s="53">
        <v>-119528890</v>
      </c>
      <c r="L50" s="54"/>
      <c r="M50" s="53">
        <v>5717973284</v>
      </c>
      <c r="N50" s="54"/>
      <c r="O50" s="53">
        <v>-727895085</v>
      </c>
      <c r="P50" s="54"/>
      <c r="Q50" s="54"/>
      <c r="R50" s="55"/>
      <c r="T50"/>
      <c r="U50"/>
    </row>
    <row r="51" spans="2:21" s="42" customFormat="1" ht="13.5" customHeight="1">
      <c r="B51" s="39" t="s">
        <v>56</v>
      </c>
      <c r="C51" s="40">
        <v>0</v>
      </c>
      <c r="D51" s="40">
        <v>0</v>
      </c>
      <c r="E51" s="40">
        <v>0</v>
      </c>
      <c r="F51" s="41">
        <v>0</v>
      </c>
      <c r="G51" s="40">
        <v>0</v>
      </c>
      <c r="H51" s="41">
        <v>0</v>
      </c>
      <c r="I51" s="40">
        <v>0</v>
      </c>
      <c r="J51" s="41">
        <v>0</v>
      </c>
      <c r="K51" s="40">
        <v>0</v>
      </c>
      <c r="L51" s="41">
        <v>0</v>
      </c>
      <c r="M51" s="40">
        <v>0</v>
      </c>
      <c r="N51" s="41">
        <v>0</v>
      </c>
      <c r="O51" s="40">
        <v>0</v>
      </c>
      <c r="P51" s="41">
        <v>0</v>
      </c>
      <c r="Q51" s="41">
        <v>0</v>
      </c>
      <c r="T51" s="43"/>
      <c r="U51" s="43"/>
    </row>
    <row r="52" spans="2:21" s="34" customFormat="1" ht="15.75" customHeight="1">
      <c r="B52" s="52" t="s">
        <v>57</v>
      </c>
      <c r="C52" s="53">
        <v>1081914481</v>
      </c>
      <c r="D52" s="53">
        <v>1596294812</v>
      </c>
      <c r="E52" s="53">
        <v>2101205620</v>
      </c>
      <c r="F52" s="54"/>
      <c r="G52" s="53">
        <v>2304489639</v>
      </c>
      <c r="H52" s="54"/>
      <c r="I52" s="53">
        <v>1431806915</v>
      </c>
      <c r="J52" s="54"/>
      <c r="K52" s="53">
        <v>-119528890</v>
      </c>
      <c r="L52" s="54"/>
      <c r="M52" s="53">
        <v>5717973284</v>
      </c>
      <c r="N52" s="54"/>
      <c r="O52" s="53">
        <v>-727895085</v>
      </c>
      <c r="P52" s="54"/>
      <c r="Q52" s="54"/>
      <c r="R52" s="55"/>
      <c r="T52"/>
      <c r="U52"/>
    </row>
    <row r="53" spans="2:21" s="42" customFormat="1" ht="13.5" customHeight="1">
      <c r="B53" s="39" t="s">
        <v>58</v>
      </c>
      <c r="C53" s="40">
        <v>1615600</v>
      </c>
      <c r="D53" s="40">
        <v>1615600</v>
      </c>
      <c r="E53" s="40">
        <v>0</v>
      </c>
      <c r="F53" s="41">
        <v>0</v>
      </c>
      <c r="G53" s="40">
        <v>0</v>
      </c>
      <c r="H53" s="41">
        <v>0</v>
      </c>
      <c r="I53" s="40">
        <v>99224</v>
      </c>
      <c r="J53" s="41">
        <v>6.1</v>
      </c>
      <c r="K53" s="40">
        <v>0</v>
      </c>
      <c r="L53" s="41">
        <v>0</v>
      </c>
      <c r="M53" s="40">
        <v>99224</v>
      </c>
      <c r="N53" s="41">
        <v>6.1</v>
      </c>
      <c r="O53" s="40">
        <v>0</v>
      </c>
      <c r="P53" s="41">
        <v>3.4</v>
      </c>
      <c r="Q53" s="41">
        <v>0</v>
      </c>
      <c r="T53" s="43"/>
      <c r="U53" s="43"/>
    </row>
    <row r="54" spans="2:21" s="34" customFormat="1" ht="15.75" customHeight="1">
      <c r="B54" s="52" t="s">
        <v>59</v>
      </c>
      <c r="C54" s="53">
        <v>1083530081</v>
      </c>
      <c r="D54" s="53">
        <v>1597910412</v>
      </c>
      <c r="E54" s="53">
        <v>2101205620</v>
      </c>
      <c r="F54" s="54"/>
      <c r="G54" s="53">
        <v>2304489639</v>
      </c>
      <c r="H54" s="54"/>
      <c r="I54" s="53">
        <v>1431906139</v>
      </c>
      <c r="J54" s="54"/>
      <c r="K54" s="53">
        <v>-119528890</v>
      </c>
      <c r="L54" s="54"/>
      <c r="M54" s="53">
        <v>5718072508</v>
      </c>
      <c r="N54" s="54"/>
      <c r="O54" s="53">
        <v>-727895085</v>
      </c>
      <c r="P54" s="54"/>
      <c r="Q54" s="54"/>
      <c r="R54" s="55"/>
      <c r="T54"/>
      <c r="U54"/>
    </row>
    <row r="55" spans="2:21" s="34" customFormat="1" ht="15"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0"/>
      <c r="N55" s="60"/>
      <c r="O55" s="60"/>
      <c r="P55" s="60"/>
      <c r="Q55" s="60"/>
      <c r="T55"/>
      <c r="U55"/>
    </row>
    <row r="56" spans="2:21" s="34" customFormat="1" ht="18">
      <c r="B56" s="8" t="s">
        <v>60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T56"/>
      <c r="U56"/>
    </row>
    <row r="57" spans="2:17" ht="15" customHeight="1">
      <c r="B57" s="9"/>
      <c r="C57" s="10" t="s">
        <v>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  <c r="O57" s="61" t="s">
        <v>4</v>
      </c>
      <c r="P57" s="62"/>
      <c r="Q57" s="15" t="s">
        <v>5</v>
      </c>
    </row>
    <row r="58" spans="2:22" ht="15" customHeight="1">
      <c r="B58" s="16"/>
      <c r="C58" s="63" t="s">
        <v>6</v>
      </c>
      <c r="D58" s="64"/>
      <c r="E58" s="63" t="s">
        <v>7</v>
      </c>
      <c r="F58" s="63"/>
      <c r="G58" s="63" t="s">
        <v>8</v>
      </c>
      <c r="H58" s="63"/>
      <c r="I58" s="63" t="s">
        <v>9</v>
      </c>
      <c r="J58" s="63"/>
      <c r="K58" s="63" t="s">
        <v>10</v>
      </c>
      <c r="L58" s="63"/>
      <c r="M58" s="63" t="s">
        <v>11</v>
      </c>
      <c r="N58" s="63"/>
      <c r="O58" s="63" t="s">
        <v>10</v>
      </c>
      <c r="P58" s="65"/>
      <c r="Q58" s="20"/>
      <c r="T58" s="4"/>
      <c r="V58"/>
    </row>
    <row r="59" spans="2:17" ht="54.75" customHeight="1">
      <c r="B59" s="26" t="s">
        <v>12</v>
      </c>
      <c r="C59" s="23" t="s">
        <v>13</v>
      </c>
      <c r="D59" s="23" t="s">
        <v>14</v>
      </c>
      <c r="E59" s="23" t="s">
        <v>15</v>
      </c>
      <c r="F59" s="24" t="s">
        <v>16</v>
      </c>
      <c r="G59" s="23" t="s">
        <v>15</v>
      </c>
      <c r="H59" s="24" t="s">
        <v>17</v>
      </c>
      <c r="I59" s="23" t="s">
        <v>15</v>
      </c>
      <c r="J59" s="24" t="s">
        <v>18</v>
      </c>
      <c r="K59" s="23" t="s">
        <v>15</v>
      </c>
      <c r="L59" s="24" t="s">
        <v>19</v>
      </c>
      <c r="M59" s="23" t="s">
        <v>15</v>
      </c>
      <c r="N59" s="24" t="s">
        <v>20</v>
      </c>
      <c r="O59" s="23" t="s">
        <v>15</v>
      </c>
      <c r="P59" s="24" t="s">
        <v>20</v>
      </c>
      <c r="Q59" s="25"/>
    </row>
    <row r="60" spans="2:17" ht="4.5" customHeight="1">
      <c r="B60" s="66"/>
      <c r="C60" s="27"/>
      <c r="D60" s="27"/>
      <c r="E60" s="27"/>
      <c r="F60" s="28"/>
      <c r="G60" s="27"/>
      <c r="H60" s="28"/>
      <c r="I60" s="27"/>
      <c r="J60" s="28"/>
      <c r="K60" s="27"/>
      <c r="L60" s="28"/>
      <c r="M60" s="27"/>
      <c r="N60" s="28"/>
      <c r="O60" s="29"/>
      <c r="P60" s="30"/>
      <c r="Q60" s="30"/>
    </row>
    <row r="61" spans="2:21" s="34" customFormat="1" ht="15.75" customHeight="1">
      <c r="B61" s="31" t="s">
        <v>61</v>
      </c>
      <c r="C61" s="32"/>
      <c r="D61" s="32"/>
      <c r="E61" s="32"/>
      <c r="F61" s="33"/>
      <c r="G61" s="32"/>
      <c r="H61" s="33"/>
      <c r="I61" s="32"/>
      <c r="J61" s="33"/>
      <c r="K61" s="32"/>
      <c r="L61" s="33"/>
      <c r="M61" s="32"/>
      <c r="N61" s="33"/>
      <c r="O61" s="32"/>
      <c r="P61" s="33"/>
      <c r="Q61" s="33"/>
      <c r="T61"/>
      <c r="U61"/>
    </row>
    <row r="62" spans="2:21" s="38" customFormat="1" ht="15.75" customHeight="1">
      <c r="B62" s="35" t="s">
        <v>62</v>
      </c>
      <c r="C62" s="36">
        <v>2666106530</v>
      </c>
      <c r="D62" s="36">
        <v>2628237808</v>
      </c>
      <c r="E62" s="36">
        <v>341226235</v>
      </c>
      <c r="F62" s="37">
        <v>12.8</v>
      </c>
      <c r="G62" s="36">
        <v>382164306</v>
      </c>
      <c r="H62" s="37">
        <v>14.3</v>
      </c>
      <c r="I62" s="36">
        <v>598337840</v>
      </c>
      <c r="J62" s="37">
        <v>22.8</v>
      </c>
      <c r="K62" s="36">
        <v>266013943</v>
      </c>
      <c r="L62" s="37">
        <v>10.1</v>
      </c>
      <c r="M62" s="36">
        <v>1587742324</v>
      </c>
      <c r="N62" s="37">
        <v>60.4</v>
      </c>
      <c r="O62" s="36">
        <v>643145383</v>
      </c>
      <c r="P62" s="37">
        <v>35.5</v>
      </c>
      <c r="Q62" s="37">
        <v>-58.6</v>
      </c>
      <c r="T62"/>
      <c r="U62"/>
    </row>
    <row r="63" spans="2:17" ht="12.75" customHeight="1">
      <c r="B63" s="67" t="s">
        <v>63</v>
      </c>
      <c r="C63" s="50">
        <v>2097253855</v>
      </c>
      <c r="D63" s="50">
        <v>2221242514</v>
      </c>
      <c r="E63" s="50">
        <v>255030922</v>
      </c>
      <c r="F63" s="51">
        <v>12.2</v>
      </c>
      <c r="G63" s="50">
        <v>329031803</v>
      </c>
      <c r="H63" s="51">
        <v>15.7</v>
      </c>
      <c r="I63" s="50">
        <v>553887348</v>
      </c>
      <c r="J63" s="51">
        <v>24.9</v>
      </c>
      <c r="K63" s="50">
        <v>232719383</v>
      </c>
      <c r="L63" s="51">
        <v>10.5</v>
      </c>
      <c r="M63" s="50">
        <v>1370669456</v>
      </c>
      <c r="N63" s="51">
        <v>61.7</v>
      </c>
      <c r="O63" s="50">
        <v>586829602</v>
      </c>
      <c r="P63" s="51">
        <v>81.9</v>
      </c>
      <c r="Q63" s="51">
        <v>-60.3</v>
      </c>
    </row>
    <row r="64" spans="2:17" ht="12.75" customHeight="1">
      <c r="B64" s="67" t="s">
        <v>64</v>
      </c>
      <c r="C64" s="50">
        <v>1066000</v>
      </c>
      <c r="D64" s="50">
        <v>58255984</v>
      </c>
      <c r="E64" s="50">
        <v>1046105</v>
      </c>
      <c r="F64" s="51">
        <v>98.1</v>
      </c>
      <c r="G64" s="50">
        <v>9381303</v>
      </c>
      <c r="H64" s="51">
        <v>880</v>
      </c>
      <c r="I64" s="50">
        <v>5833087</v>
      </c>
      <c r="J64" s="51">
        <v>10</v>
      </c>
      <c r="K64" s="50">
        <v>9410231</v>
      </c>
      <c r="L64" s="51">
        <v>16.2</v>
      </c>
      <c r="M64" s="50">
        <v>25670726</v>
      </c>
      <c r="N64" s="51">
        <v>44.1</v>
      </c>
      <c r="O64" s="50">
        <v>7899745</v>
      </c>
      <c r="P64" s="51">
        <v>9.1</v>
      </c>
      <c r="Q64" s="51">
        <v>19.1</v>
      </c>
    </row>
    <row r="65" spans="2:17" ht="12.75" customHeight="1">
      <c r="B65" s="67" t="s">
        <v>65</v>
      </c>
      <c r="C65" s="50">
        <v>0</v>
      </c>
      <c r="D65" s="50">
        <v>0</v>
      </c>
      <c r="E65" s="50">
        <v>0</v>
      </c>
      <c r="F65" s="51">
        <v>0</v>
      </c>
      <c r="G65" s="50">
        <v>0</v>
      </c>
      <c r="H65" s="51">
        <v>0</v>
      </c>
      <c r="I65" s="50">
        <v>0</v>
      </c>
      <c r="J65" s="51">
        <v>0</v>
      </c>
      <c r="K65" s="50">
        <v>0</v>
      </c>
      <c r="L65" s="51">
        <v>0</v>
      </c>
      <c r="M65" s="50">
        <v>0</v>
      </c>
      <c r="N65" s="51">
        <v>0</v>
      </c>
      <c r="O65" s="50">
        <v>0</v>
      </c>
      <c r="P65" s="51">
        <v>0</v>
      </c>
      <c r="Q65" s="51">
        <v>0</v>
      </c>
    </row>
    <row r="66" spans="2:17" ht="12.75" customHeight="1">
      <c r="B66" s="67" t="s">
        <v>51</v>
      </c>
      <c r="C66" s="50">
        <v>4864000</v>
      </c>
      <c r="D66" s="50">
        <v>4364000</v>
      </c>
      <c r="E66" s="50">
        <v>0</v>
      </c>
      <c r="F66" s="51">
        <v>0</v>
      </c>
      <c r="G66" s="50">
        <v>244118</v>
      </c>
      <c r="H66" s="51">
        <v>5</v>
      </c>
      <c r="I66" s="50">
        <v>9072</v>
      </c>
      <c r="J66" s="51">
        <v>0.2</v>
      </c>
      <c r="K66" s="50">
        <v>4122573</v>
      </c>
      <c r="L66" s="51">
        <v>94.5</v>
      </c>
      <c r="M66" s="50">
        <v>4375763</v>
      </c>
      <c r="N66" s="51">
        <v>100.3</v>
      </c>
      <c r="O66" s="50">
        <v>180212</v>
      </c>
      <c r="P66" s="51">
        <v>32.4</v>
      </c>
      <c r="Q66" s="51">
        <v>2187.6</v>
      </c>
    </row>
    <row r="67" spans="2:17" ht="12.75" customHeight="1">
      <c r="B67" s="68" t="s">
        <v>66</v>
      </c>
      <c r="C67" s="69">
        <v>2103183855</v>
      </c>
      <c r="D67" s="69">
        <v>2283862498</v>
      </c>
      <c r="E67" s="69">
        <v>256077027</v>
      </c>
      <c r="F67" s="70">
        <v>12.2</v>
      </c>
      <c r="G67" s="69">
        <v>338657224</v>
      </c>
      <c r="H67" s="70">
        <v>16.1</v>
      </c>
      <c r="I67" s="69">
        <v>559729507</v>
      </c>
      <c r="J67" s="70">
        <v>24.5</v>
      </c>
      <c r="K67" s="69">
        <v>246252187</v>
      </c>
      <c r="L67" s="70">
        <v>10.8</v>
      </c>
      <c r="M67" s="69">
        <v>1400715945</v>
      </c>
      <c r="N67" s="70">
        <v>61.3</v>
      </c>
      <c r="O67" s="69">
        <v>594909559</v>
      </c>
      <c r="P67" s="70">
        <v>64.1</v>
      </c>
      <c r="Q67" s="70">
        <v>-58.6</v>
      </c>
    </row>
    <row r="68" spans="2:17" ht="12.75" customHeight="1">
      <c r="B68" s="39" t="s">
        <v>67</v>
      </c>
      <c r="C68" s="50">
        <v>60000000</v>
      </c>
      <c r="D68" s="50">
        <v>0</v>
      </c>
      <c r="E68" s="50">
        <v>0</v>
      </c>
      <c r="F68" s="51">
        <v>0</v>
      </c>
      <c r="G68" s="50">
        <v>0</v>
      </c>
      <c r="H68" s="51">
        <v>0</v>
      </c>
      <c r="I68" s="50">
        <v>0</v>
      </c>
      <c r="J68" s="51">
        <v>0</v>
      </c>
      <c r="K68" s="50">
        <v>0</v>
      </c>
      <c r="L68" s="51">
        <v>0</v>
      </c>
      <c r="M68" s="50">
        <v>0</v>
      </c>
      <c r="N68" s="51">
        <v>0</v>
      </c>
      <c r="O68" s="50">
        <v>569971</v>
      </c>
      <c r="P68" s="51">
        <v>18.7</v>
      </c>
      <c r="Q68" s="51">
        <v>-100</v>
      </c>
    </row>
    <row r="69" spans="2:17" ht="12.75" customHeight="1">
      <c r="B69" s="39" t="s">
        <v>68</v>
      </c>
      <c r="C69" s="50">
        <v>502922675</v>
      </c>
      <c r="D69" s="50">
        <v>344375310</v>
      </c>
      <c r="E69" s="50">
        <v>85149208</v>
      </c>
      <c r="F69" s="51">
        <v>16.9</v>
      </c>
      <c r="G69" s="50">
        <v>43507082</v>
      </c>
      <c r="H69" s="51">
        <v>8.7</v>
      </c>
      <c r="I69" s="50">
        <v>38608333</v>
      </c>
      <c r="J69" s="51">
        <v>11.2</v>
      </c>
      <c r="K69" s="50">
        <v>19761756</v>
      </c>
      <c r="L69" s="51">
        <v>5.7</v>
      </c>
      <c r="M69" s="50">
        <v>187026379</v>
      </c>
      <c r="N69" s="51">
        <v>54.3</v>
      </c>
      <c r="O69" s="50">
        <v>47665853</v>
      </c>
      <c r="P69" s="51">
        <v>9.3</v>
      </c>
      <c r="Q69" s="51">
        <v>-58.5</v>
      </c>
    </row>
    <row r="70" spans="2:17" ht="12.75" customHeight="1">
      <c r="B70" s="39"/>
      <c r="C70" s="50">
        <v>0</v>
      </c>
      <c r="D70" s="50">
        <v>0</v>
      </c>
      <c r="E70" s="50">
        <v>0</v>
      </c>
      <c r="F70" s="51">
        <v>0</v>
      </c>
      <c r="G70" s="50">
        <v>0</v>
      </c>
      <c r="H70" s="51">
        <v>0</v>
      </c>
      <c r="I70" s="50">
        <v>0</v>
      </c>
      <c r="J70" s="51">
        <v>0</v>
      </c>
      <c r="K70" s="50">
        <v>0</v>
      </c>
      <c r="L70" s="51">
        <v>0</v>
      </c>
      <c r="M70" s="50">
        <v>0</v>
      </c>
      <c r="N70" s="51">
        <v>0</v>
      </c>
      <c r="O70" s="50">
        <v>0</v>
      </c>
      <c r="P70" s="51">
        <v>0</v>
      </c>
      <c r="Q70" s="51">
        <v>0</v>
      </c>
    </row>
    <row r="71" spans="2:21" s="34" customFormat="1" ht="4.5" customHeight="1">
      <c r="B71" s="31"/>
      <c r="C71" s="44"/>
      <c r="D71" s="44"/>
      <c r="E71" s="44"/>
      <c r="F71" s="33"/>
      <c r="G71" s="44"/>
      <c r="H71" s="33"/>
      <c r="I71" s="44"/>
      <c r="J71" s="33"/>
      <c r="K71" s="44"/>
      <c r="L71" s="33"/>
      <c r="M71" s="44"/>
      <c r="N71" s="33"/>
      <c r="O71" s="44"/>
      <c r="P71" s="33"/>
      <c r="Q71" s="33"/>
      <c r="T71"/>
      <c r="U71"/>
    </row>
    <row r="72" spans="2:21" s="38" customFormat="1" ht="15.75" customHeight="1">
      <c r="B72" s="35" t="s">
        <v>69</v>
      </c>
      <c r="C72" s="36">
        <v>3442942560</v>
      </c>
      <c r="D72" s="36">
        <v>4331025031</v>
      </c>
      <c r="E72" s="36">
        <v>-41122830</v>
      </c>
      <c r="F72" s="70">
        <v>-1.2</v>
      </c>
      <c r="G72" s="36">
        <v>408972857</v>
      </c>
      <c r="H72" s="70">
        <v>11.9</v>
      </c>
      <c r="I72" s="36">
        <v>608606632</v>
      </c>
      <c r="J72" s="70">
        <v>14.1</v>
      </c>
      <c r="K72" s="36">
        <v>278451948</v>
      </c>
      <c r="L72" s="70">
        <v>6.4</v>
      </c>
      <c r="M72" s="36">
        <v>1254908607</v>
      </c>
      <c r="N72" s="70">
        <v>29</v>
      </c>
      <c r="O72" s="36">
        <v>634573308</v>
      </c>
      <c r="P72" s="70">
        <v>32.6</v>
      </c>
      <c r="Q72" s="70">
        <v>-56.1</v>
      </c>
      <c r="T72"/>
      <c r="U72"/>
    </row>
    <row r="73" spans="2:17" ht="12.75" customHeight="1">
      <c r="B73" s="71" t="s">
        <v>70</v>
      </c>
      <c r="C73" s="69">
        <v>675792895</v>
      </c>
      <c r="D73" s="69">
        <v>653589157</v>
      </c>
      <c r="E73" s="69">
        <v>-392312966</v>
      </c>
      <c r="F73" s="70">
        <v>-58.1</v>
      </c>
      <c r="G73" s="69">
        <v>6826338</v>
      </c>
      <c r="H73" s="70">
        <v>1</v>
      </c>
      <c r="I73" s="69">
        <v>15300226</v>
      </c>
      <c r="J73" s="70">
        <v>2.3</v>
      </c>
      <c r="K73" s="69">
        <v>5945163</v>
      </c>
      <c r="L73" s="70">
        <v>0.9</v>
      </c>
      <c r="M73" s="69">
        <v>-364241239</v>
      </c>
      <c r="N73" s="70">
        <v>-55.7</v>
      </c>
      <c r="O73" s="69">
        <v>-65389065</v>
      </c>
      <c r="P73" s="70">
        <v>0.5</v>
      </c>
      <c r="Q73" s="70">
        <v>-109.1</v>
      </c>
    </row>
    <row r="74" spans="2:21" s="42" customFormat="1" ht="12.75" customHeight="1">
      <c r="B74" s="72" t="s">
        <v>71</v>
      </c>
      <c r="C74" s="40">
        <v>49025524</v>
      </c>
      <c r="D74" s="40">
        <v>51880294</v>
      </c>
      <c r="E74" s="40">
        <v>2568938</v>
      </c>
      <c r="F74" s="41">
        <v>5.2</v>
      </c>
      <c r="G74" s="40">
        <v>2655755</v>
      </c>
      <c r="H74" s="41">
        <v>5.4</v>
      </c>
      <c r="I74" s="40">
        <v>1938137</v>
      </c>
      <c r="J74" s="41">
        <v>3.7</v>
      </c>
      <c r="K74" s="40">
        <v>3752938</v>
      </c>
      <c r="L74" s="41">
        <v>7.2</v>
      </c>
      <c r="M74" s="40">
        <v>10915768</v>
      </c>
      <c r="N74" s="41">
        <v>21</v>
      </c>
      <c r="O74" s="40">
        <v>6791558</v>
      </c>
      <c r="P74" s="41">
        <v>1</v>
      </c>
      <c r="Q74" s="41">
        <v>-44.7</v>
      </c>
      <c r="T74" s="43"/>
      <c r="U74" s="43"/>
    </row>
    <row r="75" spans="2:21" s="42" customFormat="1" ht="12.75" customHeight="1">
      <c r="B75" s="72" t="s">
        <v>72</v>
      </c>
      <c r="C75" s="40">
        <v>625769371</v>
      </c>
      <c r="D75" s="40">
        <v>601290863</v>
      </c>
      <c r="E75" s="40">
        <v>-394881904</v>
      </c>
      <c r="F75" s="41">
        <v>-63.1</v>
      </c>
      <c r="G75" s="40">
        <v>4170583</v>
      </c>
      <c r="H75" s="41">
        <v>0.7</v>
      </c>
      <c r="I75" s="40">
        <v>13227647</v>
      </c>
      <c r="J75" s="41">
        <v>2.2</v>
      </c>
      <c r="K75" s="40">
        <v>2005875</v>
      </c>
      <c r="L75" s="41">
        <v>0.3</v>
      </c>
      <c r="M75" s="40">
        <v>-375477799</v>
      </c>
      <c r="N75" s="41">
        <v>-62.4</v>
      </c>
      <c r="O75" s="40">
        <v>-72195123</v>
      </c>
      <c r="P75" s="41">
        <v>-2.4</v>
      </c>
      <c r="Q75" s="41">
        <v>-102.8</v>
      </c>
      <c r="T75" s="43"/>
      <c r="U75" s="43"/>
    </row>
    <row r="76" spans="2:21" s="42" customFormat="1" ht="12.75" customHeight="1">
      <c r="B76" s="72" t="s">
        <v>73</v>
      </c>
      <c r="C76" s="40">
        <v>998000</v>
      </c>
      <c r="D76" s="40">
        <v>418000</v>
      </c>
      <c r="E76" s="40">
        <v>0</v>
      </c>
      <c r="F76" s="41">
        <v>0</v>
      </c>
      <c r="G76" s="40">
        <v>0</v>
      </c>
      <c r="H76" s="41">
        <v>0</v>
      </c>
      <c r="I76" s="40">
        <v>134442</v>
      </c>
      <c r="J76" s="41">
        <v>32.2</v>
      </c>
      <c r="K76" s="40">
        <v>186350</v>
      </c>
      <c r="L76" s="41">
        <v>44.6</v>
      </c>
      <c r="M76" s="40">
        <v>320792</v>
      </c>
      <c r="N76" s="41">
        <v>76.7</v>
      </c>
      <c r="O76" s="40">
        <v>14500</v>
      </c>
      <c r="P76" s="41">
        <v>65.6</v>
      </c>
      <c r="Q76" s="41">
        <v>1185.2</v>
      </c>
      <c r="T76" s="43"/>
      <c r="U76" s="43"/>
    </row>
    <row r="77" spans="2:17" ht="12.75" customHeight="1">
      <c r="B77" s="71" t="s">
        <v>74</v>
      </c>
      <c r="C77" s="69">
        <v>177780209</v>
      </c>
      <c r="D77" s="69">
        <v>356694128</v>
      </c>
      <c r="E77" s="69">
        <v>30015465</v>
      </c>
      <c r="F77" s="70">
        <v>16.9</v>
      </c>
      <c r="G77" s="69">
        <v>25895039</v>
      </c>
      <c r="H77" s="70">
        <v>14.6</v>
      </c>
      <c r="I77" s="69">
        <v>31739715</v>
      </c>
      <c r="J77" s="70">
        <v>8.9</v>
      </c>
      <c r="K77" s="69">
        <v>13582263</v>
      </c>
      <c r="L77" s="70">
        <v>3.8</v>
      </c>
      <c r="M77" s="69">
        <v>101232482</v>
      </c>
      <c r="N77" s="70">
        <v>28.4</v>
      </c>
      <c r="O77" s="69">
        <v>45117598</v>
      </c>
      <c r="P77" s="70">
        <v>57.1</v>
      </c>
      <c r="Q77" s="70">
        <v>-69.9</v>
      </c>
    </row>
    <row r="78" spans="2:21" s="42" customFormat="1" ht="12.75" customHeight="1">
      <c r="B78" s="72" t="s">
        <v>75</v>
      </c>
      <c r="C78" s="40">
        <v>103428853</v>
      </c>
      <c r="D78" s="40">
        <v>251082328</v>
      </c>
      <c r="E78" s="40">
        <v>17056590</v>
      </c>
      <c r="F78" s="41">
        <v>16.5</v>
      </c>
      <c r="G78" s="40">
        <v>14676752</v>
      </c>
      <c r="H78" s="41">
        <v>14.2</v>
      </c>
      <c r="I78" s="40">
        <v>16662829</v>
      </c>
      <c r="J78" s="41">
        <v>6.6</v>
      </c>
      <c r="K78" s="40">
        <v>7273926</v>
      </c>
      <c r="L78" s="41">
        <v>2.9</v>
      </c>
      <c r="M78" s="40">
        <v>55670097</v>
      </c>
      <c r="N78" s="41">
        <v>22.2</v>
      </c>
      <c r="O78" s="40">
        <v>31406428</v>
      </c>
      <c r="P78" s="41">
        <v>69.1</v>
      </c>
      <c r="Q78" s="41">
        <v>-76.8</v>
      </c>
      <c r="T78" s="43"/>
      <c r="U78" s="43"/>
    </row>
    <row r="79" spans="2:21" s="42" customFormat="1" ht="12.75" customHeight="1">
      <c r="B79" s="72" t="s">
        <v>76</v>
      </c>
      <c r="C79" s="40">
        <v>42077284</v>
      </c>
      <c r="D79" s="40">
        <v>65416223</v>
      </c>
      <c r="E79" s="40">
        <v>3286684</v>
      </c>
      <c r="F79" s="41">
        <v>7.8</v>
      </c>
      <c r="G79" s="40">
        <v>9342608</v>
      </c>
      <c r="H79" s="41">
        <v>22.2</v>
      </c>
      <c r="I79" s="40">
        <v>17320503</v>
      </c>
      <c r="J79" s="41">
        <v>26.5</v>
      </c>
      <c r="K79" s="40">
        <v>6261406</v>
      </c>
      <c r="L79" s="41">
        <v>9.6</v>
      </c>
      <c r="M79" s="40">
        <v>36211201</v>
      </c>
      <c r="N79" s="41">
        <v>55.4</v>
      </c>
      <c r="O79" s="40">
        <v>10144809</v>
      </c>
      <c r="P79" s="41">
        <v>43.8</v>
      </c>
      <c r="Q79" s="41">
        <v>-38.3</v>
      </c>
      <c r="T79" s="43"/>
      <c r="U79" s="43"/>
    </row>
    <row r="80" spans="2:21" s="42" customFormat="1" ht="12.75" customHeight="1">
      <c r="B80" s="72" t="s">
        <v>77</v>
      </c>
      <c r="C80" s="40">
        <v>27984060</v>
      </c>
      <c r="D80" s="40">
        <v>30366751</v>
      </c>
      <c r="E80" s="40">
        <v>1768432</v>
      </c>
      <c r="F80" s="41">
        <v>6.3</v>
      </c>
      <c r="G80" s="40">
        <v>1873321</v>
      </c>
      <c r="H80" s="41">
        <v>6.7</v>
      </c>
      <c r="I80" s="40">
        <v>161354</v>
      </c>
      <c r="J80" s="41">
        <v>0.5</v>
      </c>
      <c r="K80" s="40">
        <v>27471</v>
      </c>
      <c r="L80" s="41">
        <v>0.1</v>
      </c>
      <c r="M80" s="40">
        <v>3830578</v>
      </c>
      <c r="N80" s="41">
        <v>12.6</v>
      </c>
      <c r="O80" s="40">
        <v>3450731</v>
      </c>
      <c r="P80" s="41">
        <v>51.2</v>
      </c>
      <c r="Q80" s="41">
        <v>-99.2</v>
      </c>
      <c r="T80" s="43"/>
      <c r="U80" s="43"/>
    </row>
    <row r="81" spans="2:21" s="42" customFormat="1" ht="12.75" customHeight="1">
      <c r="B81" s="72" t="s">
        <v>78</v>
      </c>
      <c r="C81" s="40">
        <v>2540008</v>
      </c>
      <c r="D81" s="40">
        <v>8078822</v>
      </c>
      <c r="E81" s="40">
        <v>7903759</v>
      </c>
      <c r="F81" s="41">
        <v>311.2</v>
      </c>
      <c r="G81" s="40">
        <v>2358</v>
      </c>
      <c r="H81" s="41">
        <v>0.1</v>
      </c>
      <c r="I81" s="40">
        <v>-2404971</v>
      </c>
      <c r="J81" s="41">
        <v>-29.8</v>
      </c>
      <c r="K81" s="40">
        <v>0</v>
      </c>
      <c r="L81" s="41">
        <v>0</v>
      </c>
      <c r="M81" s="40">
        <v>5501146</v>
      </c>
      <c r="N81" s="41">
        <v>68.1</v>
      </c>
      <c r="O81" s="40">
        <v>115630</v>
      </c>
      <c r="P81" s="41">
        <v>2.3</v>
      </c>
      <c r="Q81" s="41">
        <v>-100</v>
      </c>
      <c r="T81" s="43"/>
      <c r="U81" s="43"/>
    </row>
    <row r="82" spans="2:21" s="42" customFormat="1" ht="12.75" customHeight="1">
      <c r="B82" s="72" t="s">
        <v>79</v>
      </c>
      <c r="C82" s="40">
        <v>1750004</v>
      </c>
      <c r="D82" s="40">
        <v>1750004</v>
      </c>
      <c r="E82" s="40">
        <v>0</v>
      </c>
      <c r="F82" s="41">
        <v>0</v>
      </c>
      <c r="G82" s="40">
        <v>0</v>
      </c>
      <c r="H82" s="41">
        <v>0</v>
      </c>
      <c r="I82" s="40">
        <v>0</v>
      </c>
      <c r="J82" s="41">
        <v>0</v>
      </c>
      <c r="K82" s="40">
        <v>19460</v>
      </c>
      <c r="L82" s="41">
        <v>1.1</v>
      </c>
      <c r="M82" s="40">
        <v>19460</v>
      </c>
      <c r="N82" s="41">
        <v>1.1</v>
      </c>
      <c r="O82" s="40">
        <v>0</v>
      </c>
      <c r="P82" s="41">
        <v>6.3</v>
      </c>
      <c r="Q82" s="41">
        <v>-100</v>
      </c>
      <c r="T82" s="43"/>
      <c r="U82" s="43"/>
    </row>
    <row r="83" spans="2:17" ht="12.75" customHeight="1">
      <c r="B83" s="71" t="s">
        <v>80</v>
      </c>
      <c r="C83" s="69">
        <v>817614624</v>
      </c>
      <c r="D83" s="69">
        <v>1447105244</v>
      </c>
      <c r="E83" s="69">
        <v>123577628</v>
      </c>
      <c r="F83" s="70">
        <v>15.1</v>
      </c>
      <c r="G83" s="69">
        <v>183019736</v>
      </c>
      <c r="H83" s="70">
        <v>22.4</v>
      </c>
      <c r="I83" s="69">
        <v>154285837</v>
      </c>
      <c r="J83" s="70">
        <v>10.7</v>
      </c>
      <c r="K83" s="69">
        <v>94408056</v>
      </c>
      <c r="L83" s="70">
        <v>6.5</v>
      </c>
      <c r="M83" s="69">
        <v>555291257</v>
      </c>
      <c r="N83" s="70">
        <v>38.4</v>
      </c>
      <c r="O83" s="69">
        <v>170852034</v>
      </c>
      <c r="P83" s="70">
        <v>86.7</v>
      </c>
      <c r="Q83" s="70">
        <v>-44.7</v>
      </c>
    </row>
    <row r="84" spans="2:21" s="42" customFormat="1" ht="12.75" customHeight="1">
      <c r="B84" s="72" t="s">
        <v>81</v>
      </c>
      <c r="C84" s="40">
        <v>233625644</v>
      </c>
      <c r="D84" s="40">
        <v>286171599</v>
      </c>
      <c r="E84" s="40">
        <v>17951790</v>
      </c>
      <c r="F84" s="41">
        <v>7.7</v>
      </c>
      <c r="G84" s="40">
        <v>17783432</v>
      </c>
      <c r="H84" s="41">
        <v>7.6</v>
      </c>
      <c r="I84" s="40">
        <v>23974239</v>
      </c>
      <c r="J84" s="41">
        <v>8.4</v>
      </c>
      <c r="K84" s="40">
        <v>6537991</v>
      </c>
      <c r="L84" s="41">
        <v>2.3</v>
      </c>
      <c r="M84" s="40">
        <v>66247452</v>
      </c>
      <c r="N84" s="41">
        <v>23.1</v>
      </c>
      <c r="O84" s="40">
        <v>17875760</v>
      </c>
      <c r="P84" s="41">
        <v>122.6</v>
      </c>
      <c r="Q84" s="41">
        <v>-63.4</v>
      </c>
      <c r="T84" s="43"/>
      <c r="U84" s="43"/>
    </row>
    <row r="85" spans="2:21" s="42" customFormat="1" ht="12.75" customHeight="1">
      <c r="B85" s="72" t="s">
        <v>82</v>
      </c>
      <c r="C85" s="40">
        <v>583623976</v>
      </c>
      <c r="D85" s="40">
        <v>1160538645</v>
      </c>
      <c r="E85" s="40">
        <v>105610026</v>
      </c>
      <c r="F85" s="41">
        <v>18.1</v>
      </c>
      <c r="G85" s="40">
        <v>165236304</v>
      </c>
      <c r="H85" s="41">
        <v>28.3</v>
      </c>
      <c r="I85" s="40">
        <v>130287081</v>
      </c>
      <c r="J85" s="41">
        <v>11.2</v>
      </c>
      <c r="K85" s="40">
        <v>87870065</v>
      </c>
      <c r="L85" s="41">
        <v>7.6</v>
      </c>
      <c r="M85" s="40">
        <v>489003476</v>
      </c>
      <c r="N85" s="41">
        <v>42.1</v>
      </c>
      <c r="O85" s="40">
        <v>152817937</v>
      </c>
      <c r="P85" s="41">
        <v>71.4</v>
      </c>
      <c r="Q85" s="41">
        <v>-42.5</v>
      </c>
      <c r="T85" s="43"/>
      <c r="U85" s="43"/>
    </row>
    <row r="86" spans="2:21" s="42" customFormat="1" ht="12.75" customHeight="1">
      <c r="B86" s="72" t="s">
        <v>83</v>
      </c>
      <c r="C86" s="40">
        <v>365004</v>
      </c>
      <c r="D86" s="40">
        <v>395000</v>
      </c>
      <c r="E86" s="40">
        <v>15812</v>
      </c>
      <c r="F86" s="41">
        <v>4.3</v>
      </c>
      <c r="G86" s="40">
        <v>0</v>
      </c>
      <c r="H86" s="41">
        <v>0</v>
      </c>
      <c r="I86" s="40">
        <v>24517</v>
      </c>
      <c r="J86" s="41">
        <v>6.2</v>
      </c>
      <c r="K86" s="40">
        <v>0</v>
      </c>
      <c r="L86" s="41">
        <v>0</v>
      </c>
      <c r="M86" s="40">
        <v>40329</v>
      </c>
      <c r="N86" s="41">
        <v>10.2</v>
      </c>
      <c r="O86" s="40">
        <v>158337</v>
      </c>
      <c r="P86" s="41">
        <v>44</v>
      </c>
      <c r="Q86" s="41">
        <v>-100</v>
      </c>
      <c r="T86" s="43"/>
      <c r="U86" s="43"/>
    </row>
    <row r="87" spans="2:17" ht="12.75" customHeight="1">
      <c r="B87" s="71" t="s">
        <v>84</v>
      </c>
      <c r="C87" s="69">
        <v>1752145295</v>
      </c>
      <c r="D87" s="69">
        <v>1862306235</v>
      </c>
      <c r="E87" s="69">
        <v>196892695</v>
      </c>
      <c r="F87" s="70">
        <v>11.2</v>
      </c>
      <c r="G87" s="69">
        <v>189607225</v>
      </c>
      <c r="H87" s="70">
        <v>10.8</v>
      </c>
      <c r="I87" s="69">
        <v>404719815</v>
      </c>
      <c r="J87" s="70">
        <v>21.7</v>
      </c>
      <c r="K87" s="69">
        <v>162754272</v>
      </c>
      <c r="L87" s="70">
        <v>8.7</v>
      </c>
      <c r="M87" s="69">
        <v>953974007</v>
      </c>
      <c r="N87" s="70">
        <v>51.2</v>
      </c>
      <c r="O87" s="69">
        <v>483992741</v>
      </c>
      <c r="P87" s="70">
        <v>49.3</v>
      </c>
      <c r="Q87" s="70">
        <v>-66.4</v>
      </c>
    </row>
    <row r="88" spans="2:21" s="42" customFormat="1" ht="12.75" customHeight="1">
      <c r="B88" s="72" t="s">
        <v>85</v>
      </c>
      <c r="C88" s="40">
        <v>281088069</v>
      </c>
      <c r="D88" s="40">
        <v>328145488</v>
      </c>
      <c r="E88" s="40">
        <v>60007572</v>
      </c>
      <c r="F88" s="41">
        <v>21.3</v>
      </c>
      <c r="G88" s="40">
        <v>36375163</v>
      </c>
      <c r="H88" s="41">
        <v>12.9</v>
      </c>
      <c r="I88" s="40">
        <v>26100907</v>
      </c>
      <c r="J88" s="41">
        <v>8</v>
      </c>
      <c r="K88" s="40">
        <v>21305263</v>
      </c>
      <c r="L88" s="41">
        <v>6.5</v>
      </c>
      <c r="M88" s="40">
        <v>143788905</v>
      </c>
      <c r="N88" s="41">
        <v>43.8</v>
      </c>
      <c r="O88" s="40">
        <v>51664157</v>
      </c>
      <c r="P88" s="41">
        <v>50.6</v>
      </c>
      <c r="Q88" s="41">
        <v>-58.8</v>
      </c>
      <c r="T88" s="43"/>
      <c r="U88" s="43"/>
    </row>
    <row r="89" spans="2:21" s="42" customFormat="1" ht="12.75" customHeight="1">
      <c r="B89" s="72" t="s">
        <v>86</v>
      </c>
      <c r="C89" s="40">
        <v>991244710</v>
      </c>
      <c r="D89" s="40">
        <v>821317411</v>
      </c>
      <c r="E89" s="40">
        <v>116099858</v>
      </c>
      <c r="F89" s="41">
        <v>11.7</v>
      </c>
      <c r="G89" s="40">
        <v>78570604</v>
      </c>
      <c r="H89" s="41">
        <v>7.9</v>
      </c>
      <c r="I89" s="40">
        <v>137279064</v>
      </c>
      <c r="J89" s="41">
        <v>16.7</v>
      </c>
      <c r="K89" s="40">
        <v>67925835</v>
      </c>
      <c r="L89" s="41">
        <v>8.3</v>
      </c>
      <c r="M89" s="40">
        <v>399875361</v>
      </c>
      <c r="N89" s="41">
        <v>48.7</v>
      </c>
      <c r="O89" s="40">
        <v>267729031</v>
      </c>
      <c r="P89" s="41">
        <v>39.9</v>
      </c>
      <c r="Q89" s="41">
        <v>-74.6</v>
      </c>
      <c r="T89" s="43"/>
      <c r="U89" s="43"/>
    </row>
    <row r="90" spans="2:21" s="42" customFormat="1" ht="12.75" customHeight="1">
      <c r="B90" s="72" t="s">
        <v>87</v>
      </c>
      <c r="C90" s="40">
        <v>407265607</v>
      </c>
      <c r="D90" s="40">
        <v>674993336</v>
      </c>
      <c r="E90" s="40">
        <v>15241184</v>
      </c>
      <c r="F90" s="41">
        <v>3.7</v>
      </c>
      <c r="G90" s="40">
        <v>68305612</v>
      </c>
      <c r="H90" s="41">
        <v>16.8</v>
      </c>
      <c r="I90" s="40">
        <v>235101862</v>
      </c>
      <c r="J90" s="41">
        <v>34.8</v>
      </c>
      <c r="K90" s="40">
        <v>76258976</v>
      </c>
      <c r="L90" s="41">
        <v>11.3</v>
      </c>
      <c r="M90" s="40">
        <v>394907634</v>
      </c>
      <c r="N90" s="41">
        <v>58.5</v>
      </c>
      <c r="O90" s="40">
        <v>158794348</v>
      </c>
      <c r="P90" s="41">
        <v>82.1</v>
      </c>
      <c r="Q90" s="41">
        <v>-52</v>
      </c>
      <c r="T90" s="43"/>
      <c r="U90" s="43"/>
    </row>
    <row r="91" spans="2:21" s="42" customFormat="1" ht="12.75" customHeight="1">
      <c r="B91" s="72" t="s">
        <v>88</v>
      </c>
      <c r="C91" s="40">
        <v>72546909</v>
      </c>
      <c r="D91" s="40">
        <v>37850000</v>
      </c>
      <c r="E91" s="40">
        <v>5544081</v>
      </c>
      <c r="F91" s="41">
        <v>7.6</v>
      </c>
      <c r="G91" s="40">
        <v>6355846</v>
      </c>
      <c r="H91" s="41">
        <v>8.8</v>
      </c>
      <c r="I91" s="40">
        <v>6237982</v>
      </c>
      <c r="J91" s="41">
        <v>16.5</v>
      </c>
      <c r="K91" s="40">
        <v>-2735802</v>
      </c>
      <c r="L91" s="41">
        <v>-7.2</v>
      </c>
      <c r="M91" s="40">
        <v>15402107</v>
      </c>
      <c r="N91" s="41">
        <v>40.7</v>
      </c>
      <c r="O91" s="40">
        <v>5805205</v>
      </c>
      <c r="P91" s="41">
        <v>72.1</v>
      </c>
      <c r="Q91" s="41">
        <v>-147.1</v>
      </c>
      <c r="T91" s="43"/>
      <c r="U91" s="43"/>
    </row>
    <row r="92" spans="2:17" ht="12.75" customHeight="1">
      <c r="B92" s="71" t="s">
        <v>89</v>
      </c>
      <c r="C92" s="69">
        <v>19609537</v>
      </c>
      <c r="D92" s="69">
        <v>11330267</v>
      </c>
      <c r="E92" s="69">
        <v>704348</v>
      </c>
      <c r="F92" s="70">
        <v>3.6</v>
      </c>
      <c r="G92" s="69">
        <v>3624519</v>
      </c>
      <c r="H92" s="70">
        <v>18.5</v>
      </c>
      <c r="I92" s="69">
        <v>2561039</v>
      </c>
      <c r="J92" s="70">
        <v>22.6</v>
      </c>
      <c r="K92" s="69">
        <v>1762194</v>
      </c>
      <c r="L92" s="70">
        <v>15.6</v>
      </c>
      <c r="M92" s="69">
        <v>8652100</v>
      </c>
      <c r="N92" s="70">
        <v>76.4</v>
      </c>
      <c r="O92" s="69">
        <v>0</v>
      </c>
      <c r="P92" s="70">
        <v>1.3</v>
      </c>
      <c r="Q92" s="70">
        <v>-100</v>
      </c>
    </row>
    <row r="93" spans="2:19" ht="4.5" customHeight="1">
      <c r="B93" s="49"/>
      <c r="C93" s="73"/>
      <c r="D93" s="73"/>
      <c r="E93" s="73"/>
      <c r="F93" s="74"/>
      <c r="G93" s="73"/>
      <c r="H93" s="74"/>
      <c r="I93" s="73"/>
      <c r="J93" s="74"/>
      <c r="K93" s="73"/>
      <c r="L93" s="74"/>
      <c r="M93" s="73"/>
      <c r="N93" s="74"/>
      <c r="O93" s="73"/>
      <c r="P93" s="74"/>
      <c r="Q93" s="74"/>
      <c r="R93" s="55"/>
      <c r="S93" s="34"/>
    </row>
    <row r="94" spans="2:21" s="34" customFormat="1" ht="15"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60"/>
      <c r="N94" s="60"/>
      <c r="O94" s="60"/>
      <c r="P94" s="60"/>
      <c r="Q94" s="60"/>
      <c r="T94"/>
      <c r="U94"/>
    </row>
    <row r="95" spans="2:21" s="34" customFormat="1" ht="15" customHeight="1">
      <c r="B95" s="8" t="s">
        <v>90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T95"/>
      <c r="U95"/>
    </row>
    <row r="96" spans="2:17" ht="15" customHeight="1">
      <c r="B96" s="9"/>
      <c r="C96" s="10" t="s">
        <v>3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2"/>
      <c r="O96" s="61" t="s">
        <v>4</v>
      </c>
      <c r="P96" s="62"/>
      <c r="Q96" s="15" t="s">
        <v>5</v>
      </c>
    </row>
    <row r="97" spans="2:22" ht="15" customHeight="1">
      <c r="B97" s="16"/>
      <c r="C97" s="63" t="s">
        <v>6</v>
      </c>
      <c r="D97" s="64"/>
      <c r="E97" s="63" t="s">
        <v>7</v>
      </c>
      <c r="F97" s="63"/>
      <c r="G97" s="63" t="s">
        <v>8</v>
      </c>
      <c r="H97" s="63"/>
      <c r="I97" s="63" t="s">
        <v>9</v>
      </c>
      <c r="J97" s="63"/>
      <c r="K97" s="63" t="s">
        <v>10</v>
      </c>
      <c r="L97" s="63"/>
      <c r="M97" s="63" t="s">
        <v>11</v>
      </c>
      <c r="N97" s="63"/>
      <c r="O97" s="17" t="s">
        <v>10</v>
      </c>
      <c r="P97" s="75"/>
      <c r="Q97" s="20"/>
      <c r="T97" s="4"/>
      <c r="V97"/>
    </row>
    <row r="98" spans="2:17" ht="54.75" customHeight="1">
      <c r="B98" s="26" t="s">
        <v>12</v>
      </c>
      <c r="C98" s="23" t="s">
        <v>13</v>
      </c>
      <c r="D98" s="23" t="s">
        <v>14</v>
      </c>
      <c r="E98" s="23" t="s">
        <v>15</v>
      </c>
      <c r="F98" s="24" t="s">
        <v>16</v>
      </c>
      <c r="G98" s="23" t="s">
        <v>15</v>
      </c>
      <c r="H98" s="24" t="s">
        <v>17</v>
      </c>
      <c r="I98" s="23" t="s">
        <v>15</v>
      </c>
      <c r="J98" s="24" t="s">
        <v>18</v>
      </c>
      <c r="K98" s="23" t="s">
        <v>15</v>
      </c>
      <c r="L98" s="24" t="s">
        <v>19</v>
      </c>
      <c r="M98" s="23" t="s">
        <v>15</v>
      </c>
      <c r="N98" s="24" t="s">
        <v>20</v>
      </c>
      <c r="O98" s="22" t="s">
        <v>15</v>
      </c>
      <c r="P98" s="24" t="s">
        <v>20</v>
      </c>
      <c r="Q98" s="25"/>
    </row>
    <row r="99" spans="2:17" ht="15.75" customHeight="1">
      <c r="B99" s="66" t="s">
        <v>91</v>
      </c>
      <c r="C99" s="27"/>
      <c r="D99" s="27"/>
      <c r="E99" s="27"/>
      <c r="F99" s="28"/>
      <c r="G99" s="27"/>
      <c r="H99" s="28"/>
      <c r="I99" s="27"/>
      <c r="J99" s="28"/>
      <c r="K99" s="27"/>
      <c r="L99" s="28"/>
      <c r="M99" s="27"/>
      <c r="N99" s="28"/>
      <c r="O99" s="29"/>
      <c r="P99" s="30"/>
      <c r="Q99" s="30"/>
    </row>
    <row r="100" spans="2:21" s="34" customFormat="1" ht="15.75" customHeight="1">
      <c r="B100" s="76" t="s">
        <v>92</v>
      </c>
      <c r="C100" s="44">
        <v>2702202135</v>
      </c>
      <c r="D100" s="44">
        <v>1875694905</v>
      </c>
      <c r="E100" s="44">
        <v>993989951</v>
      </c>
      <c r="F100" s="33">
        <v>36.8</v>
      </c>
      <c r="G100" s="44">
        <v>2016188693</v>
      </c>
      <c r="H100" s="33">
        <v>74.6</v>
      </c>
      <c r="I100" s="44">
        <v>2134116937</v>
      </c>
      <c r="J100" s="33">
        <v>113.8</v>
      </c>
      <c r="K100" s="44">
        <v>305715587</v>
      </c>
      <c r="L100" s="33">
        <v>16.3</v>
      </c>
      <c r="M100" s="44">
        <v>5450011168</v>
      </c>
      <c r="N100" s="33">
        <v>290.6</v>
      </c>
      <c r="O100" s="44">
        <v>3481496838</v>
      </c>
      <c r="P100" s="33">
        <v>614.3</v>
      </c>
      <c r="Q100" s="33">
        <v>-91.2</v>
      </c>
      <c r="T100"/>
      <c r="U100"/>
    </row>
    <row r="101" spans="2:21" s="34" customFormat="1" ht="15.75" customHeight="1">
      <c r="B101" s="77" t="s">
        <v>23</v>
      </c>
      <c r="C101" s="78">
        <v>279387001</v>
      </c>
      <c r="D101" s="78">
        <v>80719901</v>
      </c>
      <c r="E101" s="78">
        <v>658400710</v>
      </c>
      <c r="F101" s="79">
        <v>235.7</v>
      </c>
      <c r="G101" s="78">
        <v>1750387443</v>
      </c>
      <c r="H101" s="79">
        <v>626.5</v>
      </c>
      <c r="I101" s="78">
        <v>1581391212</v>
      </c>
      <c r="J101" s="79">
        <v>1959.1</v>
      </c>
      <c r="K101" s="78">
        <v>178878605</v>
      </c>
      <c r="L101" s="79">
        <v>221.6</v>
      </c>
      <c r="M101" s="78">
        <v>4169057970</v>
      </c>
      <c r="N101" s="79">
        <v>5164.8</v>
      </c>
      <c r="O101" s="78">
        <v>3345810746</v>
      </c>
      <c r="P101" s="79">
        <v>9227.7</v>
      </c>
      <c r="Q101" s="79">
        <v>-94.7</v>
      </c>
      <c r="T101" s="80"/>
      <c r="U101" s="80"/>
    </row>
    <row r="102" spans="2:21" s="42" customFormat="1" ht="15.75" customHeight="1">
      <c r="B102" s="81" t="s">
        <v>93</v>
      </c>
      <c r="C102" s="82">
        <v>6941018</v>
      </c>
      <c r="D102" s="82">
        <v>204024577</v>
      </c>
      <c r="E102" s="82">
        <v>44674855</v>
      </c>
      <c r="F102" s="83">
        <v>643.6</v>
      </c>
      <c r="G102" s="82">
        <v>41979403</v>
      </c>
      <c r="H102" s="83">
        <v>604.8</v>
      </c>
      <c r="I102" s="82">
        <v>48802064</v>
      </c>
      <c r="J102" s="83">
        <v>23.9</v>
      </c>
      <c r="K102" s="82">
        <v>20220820</v>
      </c>
      <c r="L102" s="83">
        <v>9.9</v>
      </c>
      <c r="M102" s="82">
        <v>155677142</v>
      </c>
      <c r="N102" s="83">
        <v>76.3</v>
      </c>
      <c r="O102" s="82">
        <v>25986294</v>
      </c>
      <c r="P102" s="83">
        <v>327.8</v>
      </c>
      <c r="Q102" s="83">
        <v>-22.2</v>
      </c>
      <c r="T102" s="43"/>
      <c r="U102" s="43"/>
    </row>
    <row r="103" spans="2:21" s="42" customFormat="1" ht="12.75" customHeight="1">
      <c r="B103" s="81" t="s">
        <v>36</v>
      </c>
      <c r="C103" s="40">
        <v>1283477897</v>
      </c>
      <c r="D103" s="40">
        <v>97183383</v>
      </c>
      <c r="E103" s="40">
        <v>3219302</v>
      </c>
      <c r="F103" s="41">
        <v>0.3</v>
      </c>
      <c r="G103" s="40">
        <v>5215325</v>
      </c>
      <c r="H103" s="41">
        <v>0.4</v>
      </c>
      <c r="I103" s="40">
        <v>4480893</v>
      </c>
      <c r="J103" s="41">
        <v>4.6</v>
      </c>
      <c r="K103" s="40">
        <v>734692</v>
      </c>
      <c r="L103" s="41">
        <v>0.8</v>
      </c>
      <c r="M103" s="40">
        <v>13650212</v>
      </c>
      <c r="N103" s="41">
        <v>14</v>
      </c>
      <c r="O103" s="40">
        <v>7224232</v>
      </c>
      <c r="P103" s="41">
        <v>31.8</v>
      </c>
      <c r="Q103" s="41">
        <v>-89.8</v>
      </c>
      <c r="T103" s="43"/>
      <c r="U103" s="43"/>
    </row>
    <row r="104" spans="2:21" s="42" customFormat="1" ht="12.75" customHeight="1">
      <c r="B104" s="81" t="s">
        <v>94</v>
      </c>
      <c r="C104" s="40">
        <v>941350835</v>
      </c>
      <c r="D104" s="40">
        <v>1226469208</v>
      </c>
      <c r="E104" s="40">
        <v>163273182</v>
      </c>
      <c r="F104" s="41">
        <v>17.3</v>
      </c>
      <c r="G104" s="40">
        <v>118375161</v>
      </c>
      <c r="H104" s="41">
        <v>12.6</v>
      </c>
      <c r="I104" s="40">
        <v>99417006</v>
      </c>
      <c r="J104" s="41">
        <v>8.1</v>
      </c>
      <c r="K104" s="40">
        <v>101059345</v>
      </c>
      <c r="L104" s="41">
        <v>8.2</v>
      </c>
      <c r="M104" s="40">
        <v>482124694</v>
      </c>
      <c r="N104" s="41">
        <v>39.3</v>
      </c>
      <c r="O104" s="40">
        <v>77137494</v>
      </c>
      <c r="P104" s="41">
        <v>198.9</v>
      </c>
      <c r="Q104" s="41">
        <v>31</v>
      </c>
      <c r="T104" s="43"/>
      <c r="U104" s="43"/>
    </row>
    <row r="105" spans="2:21" s="42" customFormat="1" ht="12.75" customHeight="1">
      <c r="B105" s="81" t="s">
        <v>95</v>
      </c>
      <c r="C105" s="40">
        <v>187164600</v>
      </c>
      <c r="D105" s="40">
        <v>262097052</v>
      </c>
      <c r="E105" s="40">
        <v>124421902</v>
      </c>
      <c r="F105" s="41">
        <v>66.5</v>
      </c>
      <c r="G105" s="40">
        <v>100231361</v>
      </c>
      <c r="H105" s="41">
        <v>53.6</v>
      </c>
      <c r="I105" s="40">
        <v>400025762</v>
      </c>
      <c r="J105" s="41">
        <v>152.6</v>
      </c>
      <c r="K105" s="40">
        <v>4822125</v>
      </c>
      <c r="L105" s="41">
        <v>1.8</v>
      </c>
      <c r="M105" s="40">
        <v>629501150</v>
      </c>
      <c r="N105" s="41">
        <v>240.2</v>
      </c>
      <c r="O105" s="40">
        <v>25338072</v>
      </c>
      <c r="P105" s="41">
        <v>346.8</v>
      </c>
      <c r="Q105" s="41">
        <v>-81</v>
      </c>
      <c r="T105" s="43"/>
      <c r="U105" s="43"/>
    </row>
    <row r="106" spans="2:21" s="42" customFormat="1" ht="12.75" customHeight="1">
      <c r="B106" s="81" t="s">
        <v>96</v>
      </c>
      <c r="C106" s="40">
        <v>3880784</v>
      </c>
      <c r="D106" s="40">
        <v>5200784</v>
      </c>
      <c r="E106" s="40">
        <v>0</v>
      </c>
      <c r="F106" s="41">
        <v>0</v>
      </c>
      <c r="G106" s="40">
        <v>0</v>
      </c>
      <c r="H106" s="41">
        <v>0</v>
      </c>
      <c r="I106" s="40">
        <v>0</v>
      </c>
      <c r="J106" s="41">
        <v>0</v>
      </c>
      <c r="K106" s="40">
        <v>0</v>
      </c>
      <c r="L106" s="41">
        <v>0</v>
      </c>
      <c r="M106" s="40">
        <v>0</v>
      </c>
      <c r="N106" s="41">
        <v>0</v>
      </c>
      <c r="O106" s="40">
        <v>0</v>
      </c>
      <c r="P106" s="41">
        <v>0</v>
      </c>
      <c r="Q106" s="41">
        <v>0</v>
      </c>
      <c r="T106" s="43"/>
      <c r="U106" s="43"/>
    </row>
    <row r="107" spans="2:21" s="42" customFormat="1" ht="12.75" customHeight="1">
      <c r="B107" s="81" t="s">
        <v>97</v>
      </c>
      <c r="C107" s="40">
        <v>0</v>
      </c>
      <c r="D107" s="40">
        <v>0</v>
      </c>
      <c r="E107" s="40">
        <v>0</v>
      </c>
      <c r="F107" s="41">
        <v>0</v>
      </c>
      <c r="G107" s="40">
        <v>0</v>
      </c>
      <c r="H107" s="41">
        <v>0</v>
      </c>
      <c r="I107" s="40">
        <v>0</v>
      </c>
      <c r="J107" s="41">
        <v>0</v>
      </c>
      <c r="K107" s="40">
        <v>0</v>
      </c>
      <c r="L107" s="41">
        <v>0</v>
      </c>
      <c r="M107" s="40">
        <v>0</v>
      </c>
      <c r="N107" s="41">
        <v>0</v>
      </c>
      <c r="O107" s="40">
        <v>0</v>
      </c>
      <c r="P107" s="41">
        <v>0</v>
      </c>
      <c r="Q107" s="41">
        <v>0</v>
      </c>
      <c r="T107" s="43"/>
      <c r="U107" s="43"/>
    </row>
    <row r="108" spans="2:17" ht="12.75" customHeight="1">
      <c r="B108" s="84" t="s">
        <v>98</v>
      </c>
      <c r="C108" s="69">
        <v>-15223976050</v>
      </c>
      <c r="D108" s="69">
        <v>-14518746252</v>
      </c>
      <c r="E108" s="69">
        <v>-2557919191</v>
      </c>
      <c r="F108" s="70">
        <v>16.8</v>
      </c>
      <c r="G108" s="69">
        <v>-2813577080</v>
      </c>
      <c r="H108" s="70">
        <v>18.5</v>
      </c>
      <c r="I108" s="69">
        <v>-3451826985</v>
      </c>
      <c r="J108" s="70">
        <v>23.8</v>
      </c>
      <c r="K108" s="69">
        <v>-2405218365</v>
      </c>
      <c r="L108" s="70">
        <v>16.6</v>
      </c>
      <c r="M108" s="69">
        <v>-11228541621</v>
      </c>
      <c r="N108" s="70">
        <v>77.3</v>
      </c>
      <c r="O108" s="69">
        <v>-3582585707</v>
      </c>
      <c r="P108" s="70">
        <v>86.8</v>
      </c>
      <c r="Q108" s="70">
        <v>-32.9</v>
      </c>
    </row>
    <row r="109" spans="2:21" s="42" customFormat="1" ht="12.75" customHeight="1">
      <c r="B109" s="81" t="s">
        <v>99</v>
      </c>
      <c r="C109" s="40">
        <v>-14927900394</v>
      </c>
      <c r="D109" s="40">
        <v>-14229661453</v>
      </c>
      <c r="E109" s="40">
        <v>-2541999100</v>
      </c>
      <c r="F109" s="41">
        <v>17</v>
      </c>
      <c r="G109" s="40">
        <v>-2777630824</v>
      </c>
      <c r="H109" s="41">
        <v>18.6</v>
      </c>
      <c r="I109" s="40">
        <v>-3430002203</v>
      </c>
      <c r="J109" s="41">
        <v>24.1</v>
      </c>
      <c r="K109" s="40">
        <v>-2366402701</v>
      </c>
      <c r="L109" s="41">
        <v>16.6</v>
      </c>
      <c r="M109" s="40">
        <v>-11116034828</v>
      </c>
      <c r="N109" s="41">
        <v>78.1</v>
      </c>
      <c r="O109" s="40">
        <v>-3551965183</v>
      </c>
      <c r="P109" s="41">
        <v>87.3</v>
      </c>
      <c r="Q109" s="41">
        <v>-33.4</v>
      </c>
      <c r="T109" s="43"/>
      <c r="U109" s="43"/>
    </row>
    <row r="110" spans="2:21" s="42" customFormat="1" ht="12.75" customHeight="1">
      <c r="B110" s="81" t="s">
        <v>43</v>
      </c>
      <c r="C110" s="40">
        <v>-241585191</v>
      </c>
      <c r="D110" s="40">
        <v>-230304017</v>
      </c>
      <c r="E110" s="40">
        <v>-10530358</v>
      </c>
      <c r="F110" s="41">
        <v>4.4</v>
      </c>
      <c r="G110" s="40">
        <v>-25182610</v>
      </c>
      <c r="H110" s="41">
        <v>10.4</v>
      </c>
      <c r="I110" s="40">
        <v>-8251069</v>
      </c>
      <c r="J110" s="41">
        <v>3.6</v>
      </c>
      <c r="K110" s="40">
        <v>-35965094</v>
      </c>
      <c r="L110" s="41">
        <v>15.6</v>
      </c>
      <c r="M110" s="40">
        <v>-79929131</v>
      </c>
      <c r="N110" s="41">
        <v>34.7</v>
      </c>
      <c r="O110" s="40">
        <v>-28510833</v>
      </c>
      <c r="P110" s="41">
        <v>69.3</v>
      </c>
      <c r="Q110" s="41">
        <v>26.1</v>
      </c>
      <c r="T110" s="43"/>
      <c r="U110" s="43"/>
    </row>
    <row r="111" spans="2:21" s="42" customFormat="1" ht="12.75" customHeight="1">
      <c r="B111" s="81" t="s">
        <v>100</v>
      </c>
      <c r="C111" s="40">
        <v>-54490465</v>
      </c>
      <c r="D111" s="40">
        <v>-58780782</v>
      </c>
      <c r="E111" s="40">
        <v>-5389733</v>
      </c>
      <c r="F111" s="41">
        <v>9.9</v>
      </c>
      <c r="G111" s="40">
        <v>-10763646</v>
      </c>
      <c r="H111" s="41">
        <v>19.8</v>
      </c>
      <c r="I111" s="40">
        <v>-13573713</v>
      </c>
      <c r="J111" s="41">
        <v>23.1</v>
      </c>
      <c r="K111" s="40">
        <v>-2850570</v>
      </c>
      <c r="L111" s="41">
        <v>4.8</v>
      </c>
      <c r="M111" s="40">
        <v>-32577662</v>
      </c>
      <c r="N111" s="41">
        <v>55.4</v>
      </c>
      <c r="O111" s="40">
        <v>-2109691</v>
      </c>
      <c r="P111" s="41">
        <v>34.6</v>
      </c>
      <c r="Q111" s="41">
        <v>35.1</v>
      </c>
      <c r="T111" s="43"/>
      <c r="U111" s="43"/>
    </row>
    <row r="112" spans="2:17" ht="14.25" customHeight="1">
      <c r="B112" s="85" t="s">
        <v>101</v>
      </c>
      <c r="C112" s="86">
        <v>-12521773915</v>
      </c>
      <c r="D112" s="86">
        <v>-12643051347</v>
      </c>
      <c r="E112" s="86">
        <v>-1563929240</v>
      </c>
      <c r="F112" s="87">
        <v>12.5</v>
      </c>
      <c r="G112" s="86">
        <v>-797388387</v>
      </c>
      <c r="H112" s="87">
        <v>6.4</v>
      </c>
      <c r="I112" s="86">
        <v>-1317710048</v>
      </c>
      <c r="J112" s="87">
        <v>10.4</v>
      </c>
      <c r="K112" s="86">
        <v>-2099502778</v>
      </c>
      <c r="L112" s="87">
        <v>16.6</v>
      </c>
      <c r="M112" s="86">
        <v>-5778530453</v>
      </c>
      <c r="N112" s="87">
        <v>45.7</v>
      </c>
      <c r="O112" s="86">
        <v>-101088869</v>
      </c>
      <c r="P112" s="87">
        <v>36</v>
      </c>
      <c r="Q112" s="87">
        <v>1976.9</v>
      </c>
    </row>
    <row r="113" spans="2:21" s="34" customFormat="1" ht="4.5" customHeight="1">
      <c r="B113" s="88"/>
      <c r="C113" s="89"/>
      <c r="D113" s="89"/>
      <c r="E113" s="44"/>
      <c r="F113" s="33"/>
      <c r="G113" s="44"/>
      <c r="H113" s="33"/>
      <c r="I113" s="44"/>
      <c r="J113" s="33"/>
      <c r="K113" s="44"/>
      <c r="L113" s="33"/>
      <c r="M113" s="44"/>
      <c r="N113" s="33"/>
      <c r="O113" s="44"/>
      <c r="P113" s="33"/>
      <c r="Q113" s="33"/>
      <c r="T113"/>
      <c r="U113"/>
    </row>
    <row r="114" spans="2:21" s="38" customFormat="1" ht="15.75" customHeight="1">
      <c r="B114" s="76" t="s">
        <v>102</v>
      </c>
      <c r="C114" s="36"/>
      <c r="D114" s="36"/>
      <c r="E114" s="36"/>
      <c r="F114" s="37"/>
      <c r="G114" s="36"/>
      <c r="H114" s="37"/>
      <c r="I114" s="36"/>
      <c r="J114" s="37"/>
      <c r="K114" s="36"/>
      <c r="L114" s="37"/>
      <c r="M114" s="36"/>
      <c r="N114" s="37"/>
      <c r="O114" s="36"/>
      <c r="P114" s="37"/>
      <c r="Q114" s="37"/>
      <c r="T114"/>
      <c r="U114"/>
    </row>
    <row r="115" spans="2:17" ht="12.75" customHeight="1">
      <c r="B115" s="84" t="s">
        <v>92</v>
      </c>
      <c r="C115" s="69">
        <v>25152218</v>
      </c>
      <c r="D115" s="69">
        <v>4722948</v>
      </c>
      <c r="E115" s="69">
        <v>312655220</v>
      </c>
      <c r="F115" s="70">
        <v>1243.1</v>
      </c>
      <c r="G115" s="69">
        <v>32553699</v>
      </c>
      <c r="H115" s="70">
        <v>129.4</v>
      </c>
      <c r="I115" s="69">
        <v>344222832</v>
      </c>
      <c r="J115" s="70">
        <v>7288.3</v>
      </c>
      <c r="K115" s="69">
        <v>155583919</v>
      </c>
      <c r="L115" s="70">
        <v>3294.2</v>
      </c>
      <c r="M115" s="69">
        <v>845015670</v>
      </c>
      <c r="N115" s="70">
        <v>17891.7</v>
      </c>
      <c r="O115" s="69">
        <v>146294982</v>
      </c>
      <c r="P115" s="70">
        <v>29110.4</v>
      </c>
      <c r="Q115" s="70">
        <v>6.3</v>
      </c>
    </row>
    <row r="116" spans="2:21" s="42" customFormat="1" ht="12.75" customHeight="1">
      <c r="B116" s="81" t="s">
        <v>103</v>
      </c>
      <c r="C116" s="40">
        <v>28362000</v>
      </c>
      <c r="D116" s="40">
        <v>28362000</v>
      </c>
      <c r="E116" s="40">
        <v>306722395</v>
      </c>
      <c r="F116" s="41">
        <v>1081.5</v>
      </c>
      <c r="G116" s="40">
        <v>36639800</v>
      </c>
      <c r="H116" s="41">
        <v>129.2</v>
      </c>
      <c r="I116" s="40">
        <v>344219781</v>
      </c>
      <c r="J116" s="41">
        <v>1213.7</v>
      </c>
      <c r="K116" s="40">
        <v>155065500</v>
      </c>
      <c r="L116" s="41">
        <v>546.7</v>
      </c>
      <c r="M116" s="40">
        <v>842647476</v>
      </c>
      <c r="N116" s="41">
        <v>2971</v>
      </c>
      <c r="O116" s="40">
        <v>147058557</v>
      </c>
      <c r="P116" s="41">
        <v>0</v>
      </c>
      <c r="Q116" s="41">
        <v>5.4</v>
      </c>
      <c r="T116" s="43"/>
      <c r="U116" s="43"/>
    </row>
    <row r="117" spans="2:21" s="42" customFormat="1" ht="12.75" customHeight="1">
      <c r="B117" s="81" t="s">
        <v>104</v>
      </c>
      <c r="C117" s="40">
        <v>0</v>
      </c>
      <c r="D117" s="40">
        <v>0</v>
      </c>
      <c r="E117" s="40">
        <v>0</v>
      </c>
      <c r="F117" s="41">
        <v>0</v>
      </c>
      <c r="G117" s="40">
        <v>0</v>
      </c>
      <c r="H117" s="41">
        <v>0</v>
      </c>
      <c r="I117" s="40">
        <v>0</v>
      </c>
      <c r="J117" s="41">
        <v>0</v>
      </c>
      <c r="K117" s="40">
        <v>0</v>
      </c>
      <c r="L117" s="41">
        <v>0</v>
      </c>
      <c r="M117" s="40">
        <v>0</v>
      </c>
      <c r="N117" s="41">
        <v>0</v>
      </c>
      <c r="O117" s="40">
        <v>0</v>
      </c>
      <c r="P117" s="41">
        <v>0</v>
      </c>
      <c r="Q117" s="41">
        <v>0</v>
      </c>
      <c r="T117" s="43"/>
      <c r="U117" s="43"/>
    </row>
    <row r="118" spans="2:21" s="42" customFormat="1" ht="12.75" customHeight="1">
      <c r="B118" s="81" t="s">
        <v>105</v>
      </c>
      <c r="C118" s="40">
        <v>-7672972</v>
      </c>
      <c r="D118" s="40">
        <v>-113034</v>
      </c>
      <c r="E118" s="40">
        <v>-241599</v>
      </c>
      <c r="F118" s="41">
        <v>3.1</v>
      </c>
      <c r="G118" s="40">
        <v>852853</v>
      </c>
      <c r="H118" s="41">
        <v>-11.1</v>
      </c>
      <c r="I118" s="40">
        <v>-2612</v>
      </c>
      <c r="J118" s="41">
        <v>2.3</v>
      </c>
      <c r="K118" s="40">
        <v>256450</v>
      </c>
      <c r="L118" s="41">
        <v>-226.9</v>
      </c>
      <c r="M118" s="40">
        <v>865092</v>
      </c>
      <c r="N118" s="41">
        <v>-765.3</v>
      </c>
      <c r="O118" s="40">
        <v>95764</v>
      </c>
      <c r="P118" s="41">
        <v>92.4</v>
      </c>
      <c r="Q118" s="41">
        <v>167.8</v>
      </c>
      <c r="T118" s="43"/>
      <c r="U118" s="43"/>
    </row>
    <row r="119" spans="2:21" s="42" customFormat="1" ht="12.75" customHeight="1">
      <c r="B119" s="81" t="s">
        <v>106</v>
      </c>
      <c r="C119" s="40">
        <v>4463190</v>
      </c>
      <c r="D119" s="40">
        <v>-23526018</v>
      </c>
      <c r="E119" s="40">
        <v>6174424</v>
      </c>
      <c r="F119" s="41">
        <v>138.3</v>
      </c>
      <c r="G119" s="40">
        <v>-4938954</v>
      </c>
      <c r="H119" s="41">
        <v>-110.7</v>
      </c>
      <c r="I119" s="40">
        <v>5663</v>
      </c>
      <c r="J119" s="41">
        <v>0</v>
      </c>
      <c r="K119" s="40">
        <v>261969</v>
      </c>
      <c r="L119" s="41">
        <v>-1.1</v>
      </c>
      <c r="M119" s="40">
        <v>1503102</v>
      </c>
      <c r="N119" s="41">
        <v>-6.4</v>
      </c>
      <c r="O119" s="40">
        <v>-859339</v>
      </c>
      <c r="P119" s="41">
        <v>-55.7</v>
      </c>
      <c r="Q119" s="41">
        <v>-130.5</v>
      </c>
      <c r="T119" s="43"/>
      <c r="U119" s="43"/>
    </row>
    <row r="120" spans="2:17" ht="12.75" customHeight="1">
      <c r="B120" s="84" t="s">
        <v>98</v>
      </c>
      <c r="C120" s="69">
        <v>-383007313</v>
      </c>
      <c r="D120" s="69">
        <v>-434485816</v>
      </c>
      <c r="E120" s="69">
        <v>-29520054</v>
      </c>
      <c r="F120" s="70">
        <v>7.7</v>
      </c>
      <c r="G120" s="69">
        <v>-22770845</v>
      </c>
      <c r="H120" s="70">
        <v>5.9</v>
      </c>
      <c r="I120" s="69">
        <v>-23326722</v>
      </c>
      <c r="J120" s="70">
        <v>5.4</v>
      </c>
      <c r="K120" s="69">
        <v>-19322120</v>
      </c>
      <c r="L120" s="70">
        <v>4.4</v>
      </c>
      <c r="M120" s="69">
        <v>-94939741</v>
      </c>
      <c r="N120" s="70">
        <v>21.9</v>
      </c>
      <c r="O120" s="69">
        <v>-33539924</v>
      </c>
      <c r="P120" s="70">
        <v>17</v>
      </c>
      <c r="Q120" s="70">
        <v>-42.4</v>
      </c>
    </row>
    <row r="121" spans="2:21" s="42" customFormat="1" ht="12.75" customHeight="1">
      <c r="B121" s="81" t="s">
        <v>107</v>
      </c>
      <c r="C121" s="40">
        <v>-383007313</v>
      </c>
      <c r="D121" s="40">
        <v>-434485816</v>
      </c>
      <c r="E121" s="40">
        <v>-29520054</v>
      </c>
      <c r="F121" s="41">
        <v>7.7</v>
      </c>
      <c r="G121" s="40">
        <v>-22770845</v>
      </c>
      <c r="H121" s="41">
        <v>5.9</v>
      </c>
      <c r="I121" s="40">
        <v>-23326722</v>
      </c>
      <c r="J121" s="41">
        <v>5.4</v>
      </c>
      <c r="K121" s="40">
        <v>-19322120</v>
      </c>
      <c r="L121" s="41">
        <v>4.4</v>
      </c>
      <c r="M121" s="40">
        <v>-94939741</v>
      </c>
      <c r="N121" s="41">
        <v>21.9</v>
      </c>
      <c r="O121" s="40">
        <v>-33539924</v>
      </c>
      <c r="P121" s="41">
        <v>17</v>
      </c>
      <c r="Q121" s="41">
        <v>-42.4</v>
      </c>
      <c r="T121" s="43"/>
      <c r="U121" s="43"/>
    </row>
    <row r="122" spans="2:17" ht="14.25" customHeight="1">
      <c r="B122" s="85" t="s">
        <v>108</v>
      </c>
      <c r="C122" s="86">
        <v>-357855095</v>
      </c>
      <c r="D122" s="86">
        <v>-429762868</v>
      </c>
      <c r="E122" s="86">
        <v>283135166</v>
      </c>
      <c r="F122" s="87">
        <v>-79.1</v>
      </c>
      <c r="G122" s="86">
        <v>9782854</v>
      </c>
      <c r="H122" s="87">
        <v>-2.7</v>
      </c>
      <c r="I122" s="86">
        <v>320896110</v>
      </c>
      <c r="J122" s="87">
        <v>-74.7</v>
      </c>
      <c r="K122" s="86">
        <v>136261799</v>
      </c>
      <c r="L122" s="87">
        <v>-31.7</v>
      </c>
      <c r="M122" s="86">
        <v>750075929</v>
      </c>
      <c r="N122" s="87">
        <v>-174.5</v>
      </c>
      <c r="O122" s="86">
        <v>112755058</v>
      </c>
      <c r="P122" s="87">
        <v>-128.2</v>
      </c>
      <c r="Q122" s="87">
        <v>20.8</v>
      </c>
    </row>
    <row r="123" spans="2:21" s="34" customFormat="1" ht="4.5" customHeight="1">
      <c r="B123" s="31"/>
      <c r="C123" s="44"/>
      <c r="D123" s="44"/>
      <c r="E123" s="44"/>
      <c r="F123" s="33"/>
      <c r="G123" s="44"/>
      <c r="H123" s="33"/>
      <c r="I123" s="44"/>
      <c r="J123" s="33"/>
      <c r="K123" s="44"/>
      <c r="L123" s="33"/>
      <c r="M123" s="44"/>
      <c r="N123" s="33"/>
      <c r="O123" s="44"/>
      <c r="P123" s="33"/>
      <c r="Q123" s="33"/>
      <c r="T123"/>
      <c r="U123"/>
    </row>
    <row r="124" spans="2:21" s="38" customFormat="1" ht="15.75" customHeight="1">
      <c r="B124" s="76" t="s">
        <v>109</v>
      </c>
      <c r="C124" s="36"/>
      <c r="D124" s="36"/>
      <c r="E124" s="36"/>
      <c r="F124" s="37"/>
      <c r="G124" s="36"/>
      <c r="H124" s="37"/>
      <c r="I124" s="36"/>
      <c r="J124" s="37"/>
      <c r="K124" s="36"/>
      <c r="L124" s="37"/>
      <c r="M124" s="36"/>
      <c r="N124" s="37"/>
      <c r="O124" s="36"/>
      <c r="P124" s="37"/>
      <c r="Q124" s="37"/>
      <c r="T124"/>
      <c r="U124"/>
    </row>
    <row r="125" spans="2:17" ht="12.75" customHeight="1">
      <c r="B125" s="84" t="s">
        <v>92</v>
      </c>
      <c r="C125" s="69">
        <v>-36787469</v>
      </c>
      <c r="D125" s="69">
        <v>8302976</v>
      </c>
      <c r="E125" s="69">
        <v>847821</v>
      </c>
      <c r="F125" s="70">
        <v>-2.3</v>
      </c>
      <c r="G125" s="69">
        <v>-6909922</v>
      </c>
      <c r="H125" s="70">
        <v>18.8</v>
      </c>
      <c r="I125" s="69">
        <v>-39827</v>
      </c>
      <c r="J125" s="70">
        <v>-0.5</v>
      </c>
      <c r="K125" s="69">
        <v>-2527090</v>
      </c>
      <c r="L125" s="70">
        <v>-30.4</v>
      </c>
      <c r="M125" s="69">
        <v>-8629018</v>
      </c>
      <c r="N125" s="70">
        <v>-103.9</v>
      </c>
      <c r="O125" s="69">
        <v>-1334843</v>
      </c>
      <c r="P125" s="70">
        <v>-347.1</v>
      </c>
      <c r="Q125" s="70">
        <v>89.3</v>
      </c>
    </row>
    <row r="126" spans="2:21" s="42" customFormat="1" ht="12.75" customHeight="1">
      <c r="B126" s="81" t="s">
        <v>110</v>
      </c>
      <c r="C126" s="40">
        <v>0</v>
      </c>
      <c r="D126" s="40">
        <v>0</v>
      </c>
      <c r="E126" s="40">
        <v>0</v>
      </c>
      <c r="F126" s="41">
        <v>0</v>
      </c>
      <c r="G126" s="40">
        <v>0</v>
      </c>
      <c r="H126" s="41">
        <v>0</v>
      </c>
      <c r="I126" s="40">
        <v>0</v>
      </c>
      <c r="J126" s="41">
        <v>0</v>
      </c>
      <c r="K126" s="40">
        <v>0</v>
      </c>
      <c r="L126" s="41">
        <v>0</v>
      </c>
      <c r="M126" s="40">
        <v>0</v>
      </c>
      <c r="N126" s="41">
        <v>0</v>
      </c>
      <c r="O126" s="40">
        <v>0</v>
      </c>
      <c r="P126" s="41">
        <v>0</v>
      </c>
      <c r="Q126" s="41">
        <v>0</v>
      </c>
      <c r="T126" s="43"/>
      <c r="U126" s="43"/>
    </row>
    <row r="127" spans="2:21" s="42" customFormat="1" ht="12.75" customHeight="1">
      <c r="B127" s="81" t="s">
        <v>111</v>
      </c>
      <c r="C127" s="40">
        <v>0</v>
      </c>
      <c r="D127" s="40">
        <v>0</v>
      </c>
      <c r="E127" s="40">
        <v>0</v>
      </c>
      <c r="F127" s="41">
        <v>0</v>
      </c>
      <c r="G127" s="40">
        <v>0</v>
      </c>
      <c r="H127" s="41">
        <v>0</v>
      </c>
      <c r="I127" s="40">
        <v>0</v>
      </c>
      <c r="J127" s="41">
        <v>0</v>
      </c>
      <c r="K127" s="40">
        <v>0</v>
      </c>
      <c r="L127" s="41">
        <v>0</v>
      </c>
      <c r="M127" s="40">
        <v>0</v>
      </c>
      <c r="N127" s="41">
        <v>0</v>
      </c>
      <c r="O127" s="40">
        <v>0</v>
      </c>
      <c r="P127" s="41">
        <v>0</v>
      </c>
      <c r="Q127" s="41">
        <v>0</v>
      </c>
      <c r="T127" s="43"/>
      <c r="U127" s="43"/>
    </row>
    <row r="128" spans="2:21" s="42" customFormat="1" ht="12.75" customHeight="1">
      <c r="B128" s="81" t="s">
        <v>112</v>
      </c>
      <c r="C128" s="40">
        <v>-36787469</v>
      </c>
      <c r="D128" s="40">
        <v>8302976</v>
      </c>
      <c r="E128" s="40">
        <v>847821</v>
      </c>
      <c r="F128" s="41">
        <v>-2.3</v>
      </c>
      <c r="G128" s="40">
        <v>-6909922</v>
      </c>
      <c r="H128" s="41">
        <v>18.8</v>
      </c>
      <c r="I128" s="40">
        <v>-39827</v>
      </c>
      <c r="J128" s="41">
        <v>-0.5</v>
      </c>
      <c r="K128" s="40">
        <v>-2527090</v>
      </c>
      <c r="L128" s="41">
        <v>-30.4</v>
      </c>
      <c r="M128" s="40">
        <v>-8629018</v>
      </c>
      <c r="N128" s="41">
        <v>-103.9</v>
      </c>
      <c r="O128" s="40">
        <v>-1334843</v>
      </c>
      <c r="P128" s="41">
        <v>-347.1</v>
      </c>
      <c r="Q128" s="41">
        <v>89.3</v>
      </c>
      <c r="T128" s="43"/>
      <c r="U128" s="43"/>
    </row>
    <row r="129" spans="2:17" ht="12.75" customHeight="1">
      <c r="B129" s="84" t="s">
        <v>98</v>
      </c>
      <c r="C129" s="69">
        <v>0</v>
      </c>
      <c r="D129" s="69">
        <v>-336398</v>
      </c>
      <c r="E129" s="69">
        <v>8704688</v>
      </c>
      <c r="F129" s="70">
        <v>0</v>
      </c>
      <c r="G129" s="69">
        <v>248245</v>
      </c>
      <c r="H129" s="70">
        <v>0</v>
      </c>
      <c r="I129" s="69">
        <v>3143593</v>
      </c>
      <c r="J129" s="70">
        <v>-934.5</v>
      </c>
      <c r="K129" s="69">
        <v>786819</v>
      </c>
      <c r="L129" s="70">
        <v>-233.9</v>
      </c>
      <c r="M129" s="69">
        <v>12883345</v>
      </c>
      <c r="N129" s="70">
        <v>-3829.8</v>
      </c>
      <c r="O129" s="69">
        <v>46242647</v>
      </c>
      <c r="P129" s="70">
        <v>-108.9</v>
      </c>
      <c r="Q129" s="70">
        <v>-98.3</v>
      </c>
    </row>
    <row r="130" spans="2:21" s="42" customFormat="1" ht="12.75" customHeight="1">
      <c r="B130" s="81" t="s">
        <v>113</v>
      </c>
      <c r="C130" s="40">
        <v>0</v>
      </c>
      <c r="D130" s="40">
        <v>-336398</v>
      </c>
      <c r="E130" s="40">
        <v>8704688</v>
      </c>
      <c r="F130" s="41">
        <v>0</v>
      </c>
      <c r="G130" s="40">
        <v>248245</v>
      </c>
      <c r="H130" s="41">
        <v>0</v>
      </c>
      <c r="I130" s="40">
        <v>3143593</v>
      </c>
      <c r="J130" s="41">
        <v>-934.5</v>
      </c>
      <c r="K130" s="40">
        <v>786819</v>
      </c>
      <c r="L130" s="41">
        <v>-233.9</v>
      </c>
      <c r="M130" s="40">
        <v>12883345</v>
      </c>
      <c r="N130" s="41">
        <v>-3829.8</v>
      </c>
      <c r="O130" s="40">
        <v>46242647</v>
      </c>
      <c r="P130" s="41">
        <v>-108.9</v>
      </c>
      <c r="Q130" s="41">
        <v>-98.3</v>
      </c>
      <c r="T130" s="43"/>
      <c r="U130" s="43"/>
    </row>
    <row r="131" spans="2:17" ht="14.25" customHeight="1">
      <c r="B131" s="85" t="s">
        <v>114</v>
      </c>
      <c r="C131" s="86">
        <v>-36787469</v>
      </c>
      <c r="D131" s="86">
        <v>7966578</v>
      </c>
      <c r="E131" s="86">
        <v>9552509</v>
      </c>
      <c r="F131" s="87">
        <v>-26</v>
      </c>
      <c r="G131" s="86">
        <v>-6661677</v>
      </c>
      <c r="H131" s="87">
        <v>18.1</v>
      </c>
      <c r="I131" s="86">
        <v>3103766</v>
      </c>
      <c r="J131" s="87">
        <v>39</v>
      </c>
      <c r="K131" s="86">
        <v>-1740271</v>
      </c>
      <c r="L131" s="87">
        <v>-21.8</v>
      </c>
      <c r="M131" s="86">
        <v>4254327</v>
      </c>
      <c r="N131" s="87">
        <v>53.4</v>
      </c>
      <c r="O131" s="86">
        <v>44907804</v>
      </c>
      <c r="P131" s="87">
        <v>-116.8</v>
      </c>
      <c r="Q131" s="87">
        <v>-103.9</v>
      </c>
    </row>
    <row r="132" spans="2:21" s="34" customFormat="1" ht="4.5" customHeight="1">
      <c r="B132" s="90"/>
      <c r="C132" s="44"/>
      <c r="D132" s="44"/>
      <c r="E132" s="44"/>
      <c r="F132" s="33"/>
      <c r="G132" s="44"/>
      <c r="H132" s="33"/>
      <c r="I132" s="44"/>
      <c r="J132" s="33"/>
      <c r="K132" s="44"/>
      <c r="L132" s="33"/>
      <c r="M132" s="44"/>
      <c r="N132" s="33"/>
      <c r="O132" s="44"/>
      <c r="P132" s="33"/>
      <c r="Q132" s="33"/>
      <c r="T132"/>
      <c r="U132"/>
    </row>
    <row r="133" spans="2:21" s="38" customFormat="1" ht="15.75" customHeight="1">
      <c r="B133" s="91" t="s">
        <v>115</v>
      </c>
      <c r="C133" s="36">
        <v>-12916416479</v>
      </c>
      <c r="D133" s="36">
        <v>-13064847637</v>
      </c>
      <c r="E133" s="36">
        <v>-1271241565</v>
      </c>
      <c r="F133" s="37">
        <v>9.8</v>
      </c>
      <c r="G133" s="36">
        <v>-794267210</v>
      </c>
      <c r="H133" s="37">
        <v>6.1</v>
      </c>
      <c r="I133" s="36">
        <v>-993710172</v>
      </c>
      <c r="J133" s="37">
        <v>7.6</v>
      </c>
      <c r="K133" s="36">
        <v>-1964981250</v>
      </c>
      <c r="L133" s="37">
        <v>15</v>
      </c>
      <c r="M133" s="36">
        <v>-5024200197</v>
      </c>
      <c r="N133" s="37">
        <v>38.5</v>
      </c>
      <c r="O133" s="36">
        <v>56573993</v>
      </c>
      <c r="P133" s="37">
        <v>31.2</v>
      </c>
      <c r="Q133" s="37">
        <v>-3573.3</v>
      </c>
      <c r="T133"/>
      <c r="U133"/>
    </row>
    <row r="134" spans="2:21" s="42" customFormat="1" ht="12.75" customHeight="1">
      <c r="B134" s="92" t="s">
        <v>116</v>
      </c>
      <c r="C134" s="40">
        <v>47345363</v>
      </c>
      <c r="D134" s="40">
        <v>485125093</v>
      </c>
      <c r="E134" s="40">
        <v>-51494548</v>
      </c>
      <c r="F134" s="41">
        <v>-108.8</v>
      </c>
      <c r="G134" s="40">
        <v>-1240059524</v>
      </c>
      <c r="H134" s="41">
        <v>-2619.2</v>
      </c>
      <c r="I134" s="40">
        <v>-2017462621</v>
      </c>
      <c r="J134" s="41">
        <v>-415.9</v>
      </c>
      <c r="K134" s="40">
        <v>-2526520529</v>
      </c>
      <c r="L134" s="41">
        <v>-520.8</v>
      </c>
      <c r="M134" s="40">
        <v>-51494548</v>
      </c>
      <c r="N134" s="41">
        <v>-10.6</v>
      </c>
      <c r="O134" s="40">
        <v>-3787505759</v>
      </c>
      <c r="P134" s="41">
        <v>211.4</v>
      </c>
      <c r="Q134" s="41">
        <v>-33.3</v>
      </c>
      <c r="T134" s="43"/>
      <c r="U134" s="43"/>
    </row>
    <row r="135" spans="2:21" s="42" customFormat="1" ht="15.75" customHeight="1">
      <c r="B135" s="93" t="s">
        <v>117</v>
      </c>
      <c r="C135" s="94">
        <v>-12869071116</v>
      </c>
      <c r="D135" s="94">
        <v>-12579722544</v>
      </c>
      <c r="E135" s="94">
        <v>-1130996320</v>
      </c>
      <c r="F135" s="95">
        <v>8.8</v>
      </c>
      <c r="G135" s="94">
        <v>-2005325878</v>
      </c>
      <c r="H135" s="95">
        <v>15.6</v>
      </c>
      <c r="I135" s="94">
        <v>-2528778192</v>
      </c>
      <c r="J135" s="95">
        <v>20.1</v>
      </c>
      <c r="K135" s="94">
        <v>-4492634095</v>
      </c>
      <c r="L135" s="95">
        <v>35.7</v>
      </c>
      <c r="M135" s="94">
        <v>-4492634095</v>
      </c>
      <c r="N135" s="95">
        <v>35.7</v>
      </c>
      <c r="O135" s="94">
        <v>-3829324737</v>
      </c>
      <c r="P135" s="95">
        <v>29.8</v>
      </c>
      <c r="Q135" s="95">
        <v>17.3</v>
      </c>
      <c r="T135" s="43"/>
      <c r="U135" s="43"/>
    </row>
    <row r="136" spans="2:17" ht="4.5" customHeight="1">
      <c r="B136" s="96"/>
      <c r="C136" s="73"/>
      <c r="D136" s="73"/>
      <c r="E136" s="73"/>
      <c r="F136" s="74"/>
      <c r="G136" s="73"/>
      <c r="H136" s="74"/>
      <c r="I136" s="73"/>
      <c r="J136" s="74"/>
      <c r="K136" s="73"/>
      <c r="L136" s="74"/>
      <c r="M136" s="73"/>
      <c r="N136" s="74"/>
      <c r="O136" s="73"/>
      <c r="P136" s="74"/>
      <c r="Q136" s="74"/>
    </row>
    <row r="138" ht="18">
      <c r="B138" s="8" t="s">
        <v>118</v>
      </c>
    </row>
    <row r="139" spans="2:17" ht="25.5" customHeight="1">
      <c r="B139" s="9"/>
      <c r="C139" s="61" t="s">
        <v>119</v>
      </c>
      <c r="D139" s="97"/>
      <c r="E139" s="98" t="s">
        <v>120</v>
      </c>
      <c r="F139" s="99"/>
      <c r="G139" s="98" t="s">
        <v>121</v>
      </c>
      <c r="H139" s="99"/>
      <c r="I139" s="98" t="s">
        <v>122</v>
      </c>
      <c r="J139" s="99"/>
      <c r="K139" s="98" t="s">
        <v>123</v>
      </c>
      <c r="L139" s="99"/>
      <c r="M139" s="61" t="s">
        <v>124</v>
      </c>
      <c r="N139" s="97"/>
      <c r="O139" s="61" t="s">
        <v>125</v>
      </c>
      <c r="P139" s="97"/>
      <c r="Q139" s="100"/>
    </row>
    <row r="140" spans="2:21" ht="13.5">
      <c r="B140" s="21" t="s">
        <v>12</v>
      </c>
      <c r="C140" s="22" t="s">
        <v>126</v>
      </c>
      <c r="D140" s="22" t="s">
        <v>127</v>
      </c>
      <c r="E140" s="22" t="s">
        <v>126</v>
      </c>
      <c r="F140" s="22" t="s">
        <v>127</v>
      </c>
      <c r="G140" s="22" t="s">
        <v>126</v>
      </c>
      <c r="H140" s="22" t="s">
        <v>127</v>
      </c>
      <c r="I140" s="22" t="s">
        <v>126</v>
      </c>
      <c r="J140" s="22" t="s">
        <v>127</v>
      </c>
      <c r="K140" s="22" t="s">
        <v>126</v>
      </c>
      <c r="L140" s="22" t="s">
        <v>127</v>
      </c>
      <c r="M140" s="22" t="s">
        <v>126</v>
      </c>
      <c r="N140" s="22" t="s">
        <v>127</v>
      </c>
      <c r="O140" s="22" t="s">
        <v>126</v>
      </c>
      <c r="P140" s="22" t="s">
        <v>127</v>
      </c>
      <c r="Q140" s="4"/>
      <c r="R140"/>
      <c r="S140"/>
      <c r="T140" s="4"/>
      <c r="U140" s="4"/>
    </row>
    <row r="141" spans="2:18" s="34" customFormat="1" ht="15.75" customHeight="1">
      <c r="B141" s="101" t="s">
        <v>128</v>
      </c>
      <c r="C141" s="32"/>
      <c r="D141" s="33"/>
      <c r="E141" s="32"/>
      <c r="F141" s="33"/>
      <c r="G141" s="32"/>
      <c r="H141" s="33"/>
      <c r="I141" s="32"/>
      <c r="J141" s="33"/>
      <c r="K141" s="32"/>
      <c r="L141" s="33"/>
      <c r="M141" s="32"/>
      <c r="N141" s="33"/>
      <c r="O141" s="32"/>
      <c r="P141" s="33"/>
      <c r="Q141" s="100"/>
      <c r="R141"/>
    </row>
    <row r="142" spans="2:21" ht="12.75" customHeight="1">
      <c r="B142" s="39" t="s">
        <v>129</v>
      </c>
      <c r="C142" s="40">
        <v>237003426</v>
      </c>
      <c r="D142" s="41">
        <v>3.9</v>
      </c>
      <c r="E142" s="40">
        <v>108536090</v>
      </c>
      <c r="F142" s="41">
        <v>1.8</v>
      </c>
      <c r="G142" s="40">
        <v>117510401</v>
      </c>
      <c r="H142" s="41">
        <v>1.9</v>
      </c>
      <c r="I142" s="40">
        <v>5640614917</v>
      </c>
      <c r="J142" s="41">
        <v>92.4</v>
      </c>
      <c r="K142" s="40">
        <v>6103664834</v>
      </c>
      <c r="L142" s="41">
        <v>31.8</v>
      </c>
      <c r="M142" s="40">
        <v>5521611492</v>
      </c>
      <c r="N142" s="41">
        <v>90.5</v>
      </c>
      <c r="O142" s="40">
        <v>0</v>
      </c>
      <c r="P142" s="41">
        <v>0</v>
      </c>
      <c r="Q142" s="100"/>
      <c r="R142"/>
      <c r="T142" s="4"/>
      <c r="U142" s="4"/>
    </row>
    <row r="143" spans="2:21" ht="12.75" customHeight="1">
      <c r="B143" s="39" t="s">
        <v>130</v>
      </c>
      <c r="C143" s="40">
        <v>357465686</v>
      </c>
      <c r="D143" s="41">
        <v>17.7</v>
      </c>
      <c r="E143" s="40">
        <v>55036423</v>
      </c>
      <c r="F143" s="41">
        <v>2.7</v>
      </c>
      <c r="G143" s="40">
        <v>115859758</v>
      </c>
      <c r="H143" s="41">
        <v>5.7</v>
      </c>
      <c r="I143" s="40">
        <v>1490913319</v>
      </c>
      <c r="J143" s="41">
        <v>73.8</v>
      </c>
      <c r="K143" s="40">
        <v>2019275186</v>
      </c>
      <c r="L143" s="41">
        <v>10.5</v>
      </c>
      <c r="M143" s="40">
        <v>680034956</v>
      </c>
      <c r="N143" s="41">
        <v>33.7</v>
      </c>
      <c r="O143" s="40">
        <v>0</v>
      </c>
      <c r="P143" s="41">
        <v>0</v>
      </c>
      <c r="Q143" s="100"/>
      <c r="R143"/>
      <c r="T143" s="4"/>
      <c r="U143" s="4"/>
    </row>
    <row r="144" spans="2:21" ht="12.75" customHeight="1">
      <c r="B144" s="39" t="s">
        <v>131</v>
      </c>
      <c r="C144" s="40">
        <v>156148125</v>
      </c>
      <c r="D144" s="41">
        <v>6</v>
      </c>
      <c r="E144" s="40">
        <v>69079501</v>
      </c>
      <c r="F144" s="41">
        <v>2.7</v>
      </c>
      <c r="G144" s="40">
        <v>75374253</v>
      </c>
      <c r="H144" s="41">
        <v>2.9</v>
      </c>
      <c r="I144" s="40">
        <v>2302812909</v>
      </c>
      <c r="J144" s="41">
        <v>88.5</v>
      </c>
      <c r="K144" s="40">
        <v>2603414788</v>
      </c>
      <c r="L144" s="41">
        <v>13.6</v>
      </c>
      <c r="M144" s="40">
        <v>1825964721</v>
      </c>
      <c r="N144" s="41">
        <v>70.1</v>
      </c>
      <c r="O144" s="40">
        <v>0</v>
      </c>
      <c r="P144" s="41">
        <v>0</v>
      </c>
      <c r="Q144" s="100"/>
      <c r="R144"/>
      <c r="T144" s="4"/>
      <c r="U144" s="4"/>
    </row>
    <row r="145" spans="2:21" ht="12.75" customHeight="1">
      <c r="B145" s="39" t="s">
        <v>132</v>
      </c>
      <c r="C145" s="40">
        <v>53813731</v>
      </c>
      <c r="D145" s="41">
        <v>3.6</v>
      </c>
      <c r="E145" s="40">
        <v>21231947</v>
      </c>
      <c r="F145" s="41">
        <v>1.4</v>
      </c>
      <c r="G145" s="40">
        <v>27253155</v>
      </c>
      <c r="H145" s="41">
        <v>1.8</v>
      </c>
      <c r="I145" s="40">
        <v>1395510502</v>
      </c>
      <c r="J145" s="41">
        <v>93.2</v>
      </c>
      <c r="K145" s="40">
        <v>1497809335</v>
      </c>
      <c r="L145" s="41">
        <v>7.8</v>
      </c>
      <c r="M145" s="40">
        <v>2591077687</v>
      </c>
      <c r="N145" s="41">
        <v>173</v>
      </c>
      <c r="O145" s="40">
        <v>0</v>
      </c>
      <c r="P145" s="41">
        <v>0</v>
      </c>
      <c r="Q145" s="100"/>
      <c r="R145"/>
      <c r="T145" s="4"/>
      <c r="U145" s="4"/>
    </row>
    <row r="146" spans="2:21" ht="12.75" customHeight="1">
      <c r="B146" s="39" t="s">
        <v>133</v>
      </c>
      <c r="C146" s="40">
        <v>53746083</v>
      </c>
      <c r="D146" s="41">
        <v>3.3</v>
      </c>
      <c r="E146" s="40">
        <v>22000093</v>
      </c>
      <c r="F146" s="41">
        <v>1.4</v>
      </c>
      <c r="G146" s="40">
        <v>29393707</v>
      </c>
      <c r="H146" s="41">
        <v>1.8</v>
      </c>
      <c r="I146" s="40">
        <v>1504706305</v>
      </c>
      <c r="J146" s="41">
        <v>93.5</v>
      </c>
      <c r="K146" s="40">
        <v>1609846188</v>
      </c>
      <c r="L146" s="41">
        <v>8.4</v>
      </c>
      <c r="M146" s="40">
        <v>1409124603</v>
      </c>
      <c r="N146" s="41">
        <v>87.5</v>
      </c>
      <c r="O146" s="40">
        <v>0</v>
      </c>
      <c r="P146" s="41">
        <v>0</v>
      </c>
      <c r="Q146" s="100"/>
      <c r="R146"/>
      <c r="T146" s="4"/>
      <c r="U146" s="4"/>
    </row>
    <row r="147" spans="2:21" ht="12.75" customHeight="1">
      <c r="B147" s="39" t="s">
        <v>134</v>
      </c>
      <c r="C147" s="40">
        <v>1371335</v>
      </c>
      <c r="D147" s="41">
        <v>5.4</v>
      </c>
      <c r="E147" s="40">
        <v>-14816</v>
      </c>
      <c r="F147" s="41">
        <v>-0.1</v>
      </c>
      <c r="G147" s="40">
        <v>509740</v>
      </c>
      <c r="H147" s="41">
        <v>2</v>
      </c>
      <c r="I147" s="40">
        <v>23433012</v>
      </c>
      <c r="J147" s="41">
        <v>92.6</v>
      </c>
      <c r="K147" s="40">
        <v>25299271</v>
      </c>
      <c r="L147" s="41">
        <v>0.1</v>
      </c>
      <c r="M147" s="40">
        <v>0</v>
      </c>
      <c r="N147" s="41">
        <v>0</v>
      </c>
      <c r="O147" s="40">
        <v>0</v>
      </c>
      <c r="P147" s="41">
        <v>0</v>
      </c>
      <c r="Q147" s="100"/>
      <c r="R147"/>
      <c r="T147" s="4"/>
      <c r="U147" s="4"/>
    </row>
    <row r="148" spans="2:21" ht="12.75" customHeight="1">
      <c r="B148" s="39" t="s">
        <v>135</v>
      </c>
      <c r="C148" s="40">
        <v>149462731</v>
      </c>
      <c r="D148" s="41">
        <v>3.2</v>
      </c>
      <c r="E148" s="40">
        <v>56162677</v>
      </c>
      <c r="F148" s="41">
        <v>1.2</v>
      </c>
      <c r="G148" s="40">
        <v>102992723</v>
      </c>
      <c r="H148" s="41">
        <v>2.2</v>
      </c>
      <c r="I148" s="40">
        <v>4366255207</v>
      </c>
      <c r="J148" s="41">
        <v>93.4</v>
      </c>
      <c r="K148" s="40">
        <v>4674873338</v>
      </c>
      <c r="L148" s="41">
        <v>24.4</v>
      </c>
      <c r="M148" s="40">
        <v>4245415488</v>
      </c>
      <c r="N148" s="41">
        <v>90.8</v>
      </c>
      <c r="O148" s="40">
        <v>0</v>
      </c>
      <c r="P148" s="41">
        <v>0</v>
      </c>
      <c r="Q148" s="100"/>
      <c r="R148"/>
      <c r="T148" s="4"/>
      <c r="U148" s="4"/>
    </row>
    <row r="149" spans="2:21" ht="12.75" customHeight="1">
      <c r="B149" s="39" t="s">
        <v>136</v>
      </c>
      <c r="C149" s="40">
        <v>0</v>
      </c>
      <c r="D149" s="41">
        <v>0</v>
      </c>
      <c r="E149" s="40">
        <v>0</v>
      </c>
      <c r="F149" s="41">
        <v>0</v>
      </c>
      <c r="G149" s="40">
        <v>0</v>
      </c>
      <c r="H149" s="41">
        <v>0</v>
      </c>
      <c r="I149" s="40">
        <v>6872</v>
      </c>
      <c r="J149" s="41">
        <v>100</v>
      </c>
      <c r="K149" s="40">
        <v>6872</v>
      </c>
      <c r="L149" s="41">
        <v>0</v>
      </c>
      <c r="M149" s="40">
        <v>0</v>
      </c>
      <c r="N149" s="41">
        <v>0</v>
      </c>
      <c r="O149" s="40">
        <v>0</v>
      </c>
      <c r="P149" s="41">
        <v>0</v>
      </c>
      <c r="Q149" s="100"/>
      <c r="R149"/>
      <c r="T149" s="4"/>
      <c r="U149" s="4"/>
    </row>
    <row r="150" spans="2:21" ht="12.75" customHeight="1">
      <c r="B150" s="39" t="s">
        <v>89</v>
      </c>
      <c r="C150" s="40">
        <v>17224111</v>
      </c>
      <c r="D150" s="41">
        <v>2.7</v>
      </c>
      <c r="E150" s="40">
        <v>10175357</v>
      </c>
      <c r="F150" s="41">
        <v>1.6</v>
      </c>
      <c r="G150" s="40">
        <v>7181222</v>
      </c>
      <c r="H150" s="41">
        <v>1.1</v>
      </c>
      <c r="I150" s="40">
        <v>600316040</v>
      </c>
      <c r="J150" s="41">
        <v>94.6</v>
      </c>
      <c r="K150" s="40">
        <v>634896730</v>
      </c>
      <c r="L150" s="41">
        <v>3.3</v>
      </c>
      <c r="M150" s="40">
        <v>77424768</v>
      </c>
      <c r="N150" s="41">
        <v>12.2</v>
      </c>
      <c r="O150" s="40">
        <v>0</v>
      </c>
      <c r="P150" s="41">
        <v>0</v>
      </c>
      <c r="Q150" s="100"/>
      <c r="R150"/>
      <c r="T150" s="4"/>
      <c r="U150" s="4"/>
    </row>
    <row r="151" spans="2:18" s="34" customFormat="1" ht="15.75" customHeight="1">
      <c r="B151" s="52" t="s">
        <v>137</v>
      </c>
      <c r="C151" s="53">
        <v>1026235228</v>
      </c>
      <c r="D151" s="102">
        <v>5.4</v>
      </c>
      <c r="E151" s="53">
        <v>342207272</v>
      </c>
      <c r="F151" s="102">
        <v>1.8</v>
      </c>
      <c r="G151" s="53">
        <v>476074959</v>
      </c>
      <c r="H151" s="102">
        <v>2.5</v>
      </c>
      <c r="I151" s="53">
        <v>17324569083</v>
      </c>
      <c r="J151" s="102">
        <v>90.4</v>
      </c>
      <c r="K151" s="53">
        <v>19169086542</v>
      </c>
      <c r="L151" s="102">
        <v>100</v>
      </c>
      <c r="M151" s="53">
        <v>16350653715</v>
      </c>
      <c r="N151" s="102">
        <v>85.3</v>
      </c>
      <c r="O151" s="53">
        <v>0</v>
      </c>
      <c r="P151" s="102">
        <v>0</v>
      </c>
      <c r="Q151" s="100"/>
      <c r="R151"/>
    </row>
    <row r="152" spans="2:18" s="34" customFormat="1" ht="15.75" customHeight="1">
      <c r="B152" s="101" t="s">
        <v>138</v>
      </c>
      <c r="C152" s="103"/>
      <c r="D152" s="104"/>
      <c r="E152" s="103"/>
      <c r="F152" s="104"/>
      <c r="G152" s="103"/>
      <c r="H152" s="104"/>
      <c r="I152" s="103"/>
      <c r="J152" s="104"/>
      <c r="K152" s="103"/>
      <c r="L152" s="104"/>
      <c r="M152" s="103"/>
      <c r="N152" s="104"/>
      <c r="O152" s="103"/>
      <c r="P152" s="104"/>
      <c r="Q152" s="100"/>
      <c r="R152"/>
    </row>
    <row r="153" spans="2:21" ht="12.75" customHeight="1">
      <c r="B153" s="39" t="s">
        <v>139</v>
      </c>
      <c r="C153" s="40">
        <v>59033405</v>
      </c>
      <c r="D153" s="41">
        <v>4.4</v>
      </c>
      <c r="E153" s="40">
        <v>53908203</v>
      </c>
      <c r="F153" s="41">
        <v>4</v>
      </c>
      <c r="G153" s="40">
        <v>40574039</v>
      </c>
      <c r="H153" s="41">
        <v>3</v>
      </c>
      <c r="I153" s="40">
        <v>1187953871</v>
      </c>
      <c r="J153" s="41">
        <v>88.6</v>
      </c>
      <c r="K153" s="40">
        <v>1341469518</v>
      </c>
      <c r="L153" s="41">
        <v>7</v>
      </c>
      <c r="M153" s="40">
        <v>279139571</v>
      </c>
      <c r="N153" s="41">
        <v>20.8</v>
      </c>
      <c r="O153" s="40">
        <v>0</v>
      </c>
      <c r="P153" s="41">
        <v>0</v>
      </c>
      <c r="Q153" s="100"/>
      <c r="R153"/>
      <c r="T153" s="4"/>
      <c r="U153" s="4"/>
    </row>
    <row r="154" spans="2:21" ht="12.75" customHeight="1">
      <c r="B154" s="39" t="s">
        <v>140</v>
      </c>
      <c r="C154" s="40">
        <v>326329302</v>
      </c>
      <c r="D154" s="41">
        <v>14.2</v>
      </c>
      <c r="E154" s="40">
        <v>59531326</v>
      </c>
      <c r="F154" s="41">
        <v>2.6</v>
      </c>
      <c r="G154" s="40">
        <v>134527444</v>
      </c>
      <c r="H154" s="41">
        <v>5.9</v>
      </c>
      <c r="I154" s="40">
        <v>1775275840</v>
      </c>
      <c r="J154" s="41">
        <v>77.3</v>
      </c>
      <c r="K154" s="40">
        <v>2295663912</v>
      </c>
      <c r="L154" s="41">
        <v>12</v>
      </c>
      <c r="M154" s="40">
        <v>1417740122</v>
      </c>
      <c r="N154" s="41">
        <v>61.8</v>
      </c>
      <c r="O154" s="40">
        <v>0</v>
      </c>
      <c r="P154" s="41">
        <v>0</v>
      </c>
      <c r="Q154" s="100"/>
      <c r="R154"/>
      <c r="T154" s="4"/>
      <c r="U154" s="4"/>
    </row>
    <row r="155" spans="2:21" ht="12.75" customHeight="1">
      <c r="B155" s="39" t="s">
        <v>141</v>
      </c>
      <c r="C155" s="40">
        <v>578823196</v>
      </c>
      <c r="D155" s="41">
        <v>3.9</v>
      </c>
      <c r="E155" s="40">
        <v>216708858</v>
      </c>
      <c r="F155" s="41">
        <v>1.5</v>
      </c>
      <c r="G155" s="40">
        <v>279405050</v>
      </c>
      <c r="H155" s="41">
        <v>1.9</v>
      </c>
      <c r="I155" s="40">
        <v>13664279908</v>
      </c>
      <c r="J155" s="41">
        <v>92.7</v>
      </c>
      <c r="K155" s="40">
        <v>14739217012</v>
      </c>
      <c r="L155" s="41">
        <v>76.9</v>
      </c>
      <c r="M155" s="40">
        <v>14653774022</v>
      </c>
      <c r="N155" s="41">
        <v>99.4</v>
      </c>
      <c r="O155" s="40">
        <v>0</v>
      </c>
      <c r="P155" s="41">
        <v>0</v>
      </c>
      <c r="Q155" s="100"/>
      <c r="R155"/>
      <c r="T155" s="4"/>
      <c r="U155" s="4"/>
    </row>
    <row r="156" spans="2:21" ht="12.75" customHeight="1">
      <c r="B156" s="39" t="s">
        <v>89</v>
      </c>
      <c r="C156" s="40">
        <v>62049325</v>
      </c>
      <c r="D156" s="41">
        <v>7.8</v>
      </c>
      <c r="E156" s="40">
        <v>12058885</v>
      </c>
      <c r="F156" s="41">
        <v>1.5</v>
      </c>
      <c r="G156" s="40">
        <v>21568426</v>
      </c>
      <c r="H156" s="41">
        <v>2.7</v>
      </c>
      <c r="I156" s="40">
        <v>697059464</v>
      </c>
      <c r="J156" s="41">
        <v>87.9</v>
      </c>
      <c r="K156" s="40">
        <v>792736100</v>
      </c>
      <c r="L156" s="41">
        <v>4.1</v>
      </c>
      <c r="M156" s="40">
        <v>0</v>
      </c>
      <c r="N156" s="41">
        <v>0</v>
      </c>
      <c r="O156" s="40">
        <v>0</v>
      </c>
      <c r="P156" s="41">
        <v>0</v>
      </c>
      <c r="Q156" s="100"/>
      <c r="R156"/>
      <c r="T156" s="4"/>
      <c r="U156" s="4"/>
    </row>
    <row r="157" spans="2:18" s="34" customFormat="1" ht="15.75" customHeight="1">
      <c r="B157" s="52" t="s">
        <v>142</v>
      </c>
      <c r="C157" s="53">
        <v>1026235228</v>
      </c>
      <c r="D157" s="102">
        <v>5.4</v>
      </c>
      <c r="E157" s="53">
        <v>342207272</v>
      </c>
      <c r="F157" s="102">
        <v>1.8</v>
      </c>
      <c r="G157" s="53">
        <v>476074959</v>
      </c>
      <c r="H157" s="102">
        <v>2.5</v>
      </c>
      <c r="I157" s="53">
        <v>17324569083</v>
      </c>
      <c r="J157" s="102">
        <v>90.4</v>
      </c>
      <c r="K157" s="53">
        <v>19169086542</v>
      </c>
      <c r="L157" s="102">
        <v>100</v>
      </c>
      <c r="M157" s="53">
        <v>16350653715</v>
      </c>
      <c r="N157" s="102">
        <v>85.3</v>
      </c>
      <c r="O157" s="53">
        <v>0</v>
      </c>
      <c r="P157" s="102">
        <v>0</v>
      </c>
      <c r="Q157" s="100"/>
      <c r="R157"/>
    </row>
    <row r="159" ht="18">
      <c r="B159" s="8" t="s">
        <v>143</v>
      </c>
    </row>
    <row r="160" spans="2:17" ht="15" customHeight="1">
      <c r="B160" s="9"/>
      <c r="C160" s="61" t="s">
        <v>119</v>
      </c>
      <c r="D160" s="97"/>
      <c r="E160" s="98" t="s">
        <v>120</v>
      </c>
      <c r="F160" s="99"/>
      <c r="G160" s="61" t="s">
        <v>121</v>
      </c>
      <c r="H160" s="97"/>
      <c r="I160" s="61" t="s">
        <v>122</v>
      </c>
      <c r="J160" s="97"/>
      <c r="K160" s="61" t="s">
        <v>123</v>
      </c>
      <c r="L160" s="97"/>
      <c r="M160" s="105"/>
      <c r="N160" s="106"/>
      <c r="O160" s="100"/>
      <c r="P160" s="100"/>
      <c r="Q160" s="100"/>
    </row>
    <row r="161" spans="2:21" ht="13.5">
      <c r="B161" s="21" t="s">
        <v>12</v>
      </c>
      <c r="C161" s="22" t="s">
        <v>126</v>
      </c>
      <c r="D161" s="22" t="s">
        <v>127</v>
      </c>
      <c r="E161" s="22" t="s">
        <v>126</v>
      </c>
      <c r="F161" s="22" t="s">
        <v>127</v>
      </c>
      <c r="G161" s="22" t="s">
        <v>126</v>
      </c>
      <c r="H161" s="22" t="s">
        <v>127</v>
      </c>
      <c r="I161" s="22" t="s">
        <v>126</v>
      </c>
      <c r="J161" s="22" t="s">
        <v>127</v>
      </c>
      <c r="K161" s="22" t="s">
        <v>126</v>
      </c>
      <c r="L161" s="22" t="s">
        <v>127</v>
      </c>
      <c r="M161" s="100"/>
      <c r="N161" s="100"/>
      <c r="O161" s="100"/>
      <c r="P161" s="4"/>
      <c r="Q161" s="4"/>
      <c r="R161"/>
      <c r="S161"/>
      <c r="T161" s="4"/>
      <c r="U161" s="4"/>
    </row>
    <row r="162" spans="2:21" ht="4.5" customHeight="1">
      <c r="B162" s="26"/>
      <c r="C162" s="27"/>
      <c r="D162" s="28"/>
      <c r="E162" s="27"/>
      <c r="F162" s="28"/>
      <c r="G162" s="27"/>
      <c r="H162" s="28"/>
      <c r="I162" s="27"/>
      <c r="J162" s="28"/>
      <c r="K162" s="27"/>
      <c r="L162" s="28"/>
      <c r="M162" s="100"/>
      <c r="N162" s="100"/>
      <c r="O162" s="100"/>
      <c r="P162" s="4"/>
      <c r="Q162" s="4"/>
      <c r="R162"/>
      <c r="S162"/>
      <c r="T162" s="4"/>
      <c r="U162" s="4"/>
    </row>
    <row r="163" spans="2:19" s="34" customFormat="1" ht="15.75" customHeight="1">
      <c r="B163" s="101" t="s">
        <v>144</v>
      </c>
      <c r="C163" s="32"/>
      <c r="D163" s="33"/>
      <c r="E163" s="32"/>
      <c r="F163" s="33"/>
      <c r="G163" s="32"/>
      <c r="H163" s="33"/>
      <c r="I163" s="32"/>
      <c r="J163" s="33"/>
      <c r="K163" s="32"/>
      <c r="L163" s="33"/>
      <c r="M163" s="100"/>
      <c r="N163" s="100"/>
      <c r="O163" s="100"/>
      <c r="R163"/>
      <c r="S163"/>
    </row>
    <row r="164" spans="2:21" ht="12.75" customHeight="1">
      <c r="B164" s="39" t="s">
        <v>145</v>
      </c>
      <c r="C164" s="40">
        <v>327968922</v>
      </c>
      <c r="D164" s="41">
        <v>22.9</v>
      </c>
      <c r="E164" s="40">
        <v>44220862</v>
      </c>
      <c r="F164" s="41">
        <v>3.1</v>
      </c>
      <c r="G164" s="40">
        <v>243411384</v>
      </c>
      <c r="H164" s="41">
        <v>17</v>
      </c>
      <c r="I164" s="40">
        <v>817320033</v>
      </c>
      <c r="J164" s="41">
        <v>57</v>
      </c>
      <c r="K164" s="40">
        <v>1432921201</v>
      </c>
      <c r="L164" s="41">
        <v>34.4</v>
      </c>
      <c r="M164" s="100"/>
      <c r="N164" s="100"/>
      <c r="O164" s="100"/>
      <c r="P164" s="4"/>
      <c r="Q164" s="4"/>
      <c r="R164"/>
      <c r="S164"/>
      <c r="T164" s="4"/>
      <c r="U164" s="4"/>
    </row>
    <row r="165" spans="2:21" ht="12.75" customHeight="1">
      <c r="B165" s="39" t="s">
        <v>146</v>
      </c>
      <c r="C165" s="40">
        <v>124534853</v>
      </c>
      <c r="D165" s="41">
        <v>11.8</v>
      </c>
      <c r="E165" s="40">
        <v>62957267</v>
      </c>
      <c r="F165" s="41">
        <v>6</v>
      </c>
      <c r="G165" s="40">
        <v>92858524</v>
      </c>
      <c r="H165" s="41">
        <v>8.8</v>
      </c>
      <c r="I165" s="40">
        <v>773729266</v>
      </c>
      <c r="J165" s="41">
        <v>73.4</v>
      </c>
      <c r="K165" s="40">
        <v>1054079910</v>
      </c>
      <c r="L165" s="41">
        <v>25.3</v>
      </c>
      <c r="M165" s="100"/>
      <c r="N165" s="100"/>
      <c r="O165" s="100"/>
      <c r="P165" s="4"/>
      <c r="Q165" s="4"/>
      <c r="R165"/>
      <c r="S165"/>
      <c r="T165" s="4"/>
      <c r="U165" s="4"/>
    </row>
    <row r="166" spans="2:21" ht="12.75" customHeight="1">
      <c r="B166" s="39" t="s">
        <v>147</v>
      </c>
      <c r="C166" s="40">
        <v>1366765</v>
      </c>
      <c r="D166" s="41">
        <v>5.7</v>
      </c>
      <c r="E166" s="40">
        <v>1621544</v>
      </c>
      <c r="F166" s="41">
        <v>6.8</v>
      </c>
      <c r="G166" s="40">
        <v>1002933</v>
      </c>
      <c r="H166" s="41">
        <v>4.2</v>
      </c>
      <c r="I166" s="40">
        <v>19845333</v>
      </c>
      <c r="J166" s="41">
        <v>83.3</v>
      </c>
      <c r="K166" s="40">
        <v>23836575</v>
      </c>
      <c r="L166" s="41">
        <v>0.6</v>
      </c>
      <c r="M166" s="100"/>
      <c r="N166" s="100"/>
      <c r="O166" s="100"/>
      <c r="P166" s="4"/>
      <c r="Q166" s="4"/>
      <c r="R166"/>
      <c r="S166"/>
      <c r="T166" s="4"/>
      <c r="U166" s="4"/>
    </row>
    <row r="167" spans="2:21" ht="12.75" customHeight="1">
      <c r="B167" s="39" t="s">
        <v>148</v>
      </c>
      <c r="C167" s="40">
        <v>0</v>
      </c>
      <c r="D167" s="41">
        <v>0</v>
      </c>
      <c r="E167" s="40">
        <v>0</v>
      </c>
      <c r="F167" s="41">
        <v>0</v>
      </c>
      <c r="G167" s="40">
        <v>0</v>
      </c>
      <c r="H167" s="41">
        <v>0</v>
      </c>
      <c r="I167" s="40">
        <v>2146800</v>
      </c>
      <c r="J167" s="41">
        <v>100</v>
      </c>
      <c r="K167" s="40">
        <v>2146800</v>
      </c>
      <c r="L167" s="41">
        <v>0.1</v>
      </c>
      <c r="M167" s="100"/>
      <c r="N167" s="100"/>
      <c r="O167" s="100"/>
      <c r="P167" s="4"/>
      <c r="Q167" s="4"/>
      <c r="R167"/>
      <c r="S167"/>
      <c r="T167" s="4"/>
      <c r="U167" s="4"/>
    </row>
    <row r="168" spans="2:21" ht="12.75" customHeight="1">
      <c r="B168" s="39" t="s">
        <v>149</v>
      </c>
      <c r="C168" s="40">
        <v>1616804</v>
      </c>
      <c r="D168" s="41">
        <v>6.6</v>
      </c>
      <c r="E168" s="40">
        <v>1654633</v>
      </c>
      <c r="F168" s="41">
        <v>6.8</v>
      </c>
      <c r="G168" s="40">
        <v>1417595</v>
      </c>
      <c r="H168" s="41">
        <v>5.8</v>
      </c>
      <c r="I168" s="40">
        <v>19756427</v>
      </c>
      <c r="J168" s="41">
        <v>80.8</v>
      </c>
      <c r="K168" s="40">
        <v>24445459</v>
      </c>
      <c r="L168" s="41">
        <v>0.6</v>
      </c>
      <c r="M168" s="100"/>
      <c r="N168" s="100"/>
      <c r="O168" s="100"/>
      <c r="P168" s="4"/>
      <c r="Q168" s="4"/>
      <c r="R168"/>
      <c r="S168"/>
      <c r="T168" s="4"/>
      <c r="U168" s="4"/>
    </row>
    <row r="169" spans="2:21" ht="12.75" customHeight="1">
      <c r="B169" s="39" t="s">
        <v>150</v>
      </c>
      <c r="C169" s="40">
        <v>0</v>
      </c>
      <c r="D169" s="41">
        <v>0</v>
      </c>
      <c r="E169" s="40">
        <v>0</v>
      </c>
      <c r="F169" s="41">
        <v>0</v>
      </c>
      <c r="G169" s="40">
        <v>0</v>
      </c>
      <c r="H169" s="41">
        <v>0</v>
      </c>
      <c r="I169" s="40">
        <v>0</v>
      </c>
      <c r="J169" s="41">
        <v>0</v>
      </c>
      <c r="K169" s="40">
        <v>0</v>
      </c>
      <c r="L169" s="41">
        <v>0</v>
      </c>
      <c r="M169" s="100"/>
      <c r="N169" s="100"/>
      <c r="O169" s="100"/>
      <c r="P169" s="4"/>
      <c r="Q169" s="4"/>
      <c r="R169"/>
      <c r="S169"/>
      <c r="T169" s="4"/>
      <c r="U169" s="4"/>
    </row>
    <row r="170" spans="2:21" ht="12.75" customHeight="1">
      <c r="B170" s="39" t="s">
        <v>151</v>
      </c>
      <c r="C170" s="40">
        <v>335257168</v>
      </c>
      <c r="D170" s="41">
        <v>29.1</v>
      </c>
      <c r="E170" s="40">
        <v>49533377</v>
      </c>
      <c r="F170" s="41">
        <v>4.3</v>
      </c>
      <c r="G170" s="40">
        <v>71410346</v>
      </c>
      <c r="H170" s="41">
        <v>6.2</v>
      </c>
      <c r="I170" s="40">
        <v>695813381</v>
      </c>
      <c r="J170" s="41">
        <v>60.4</v>
      </c>
      <c r="K170" s="40">
        <v>1152014272</v>
      </c>
      <c r="L170" s="41">
        <v>27.7</v>
      </c>
      <c r="M170" s="100"/>
      <c r="N170" s="100"/>
      <c r="O170" s="100"/>
      <c r="P170" s="4"/>
      <c r="Q170" s="4"/>
      <c r="R170"/>
      <c r="S170"/>
      <c r="T170" s="4"/>
      <c r="U170" s="4"/>
    </row>
    <row r="171" spans="2:21" ht="12.75" customHeight="1">
      <c r="B171" s="39" t="s">
        <v>152</v>
      </c>
      <c r="C171" s="40">
        <v>1708308</v>
      </c>
      <c r="D171" s="41">
        <v>11.8</v>
      </c>
      <c r="E171" s="40">
        <v>3845691</v>
      </c>
      <c r="F171" s="41">
        <v>26.6</v>
      </c>
      <c r="G171" s="40">
        <v>142316</v>
      </c>
      <c r="H171" s="41">
        <v>1</v>
      </c>
      <c r="I171" s="40">
        <v>8780552</v>
      </c>
      <c r="J171" s="41">
        <v>60.7</v>
      </c>
      <c r="K171" s="40">
        <v>14476867</v>
      </c>
      <c r="L171" s="41">
        <v>0.3</v>
      </c>
      <c r="M171" s="100"/>
      <c r="N171" s="100"/>
      <c r="O171" s="100"/>
      <c r="P171" s="4"/>
      <c r="Q171" s="4"/>
      <c r="R171"/>
      <c r="S171"/>
      <c r="T171" s="4"/>
      <c r="U171" s="4"/>
    </row>
    <row r="172" spans="2:21" ht="12.75" customHeight="1">
      <c r="B172" s="39" t="s">
        <v>89</v>
      </c>
      <c r="C172" s="40">
        <v>20349130</v>
      </c>
      <c r="D172" s="41">
        <v>4.4</v>
      </c>
      <c r="E172" s="40">
        <v>19996053</v>
      </c>
      <c r="F172" s="41">
        <v>4.4</v>
      </c>
      <c r="G172" s="40">
        <v>2084051</v>
      </c>
      <c r="H172" s="41">
        <v>0.5</v>
      </c>
      <c r="I172" s="40">
        <v>416051483</v>
      </c>
      <c r="J172" s="41">
        <v>90.7</v>
      </c>
      <c r="K172" s="40">
        <v>458480717</v>
      </c>
      <c r="L172" s="41">
        <v>11</v>
      </c>
      <c r="M172" s="100"/>
      <c r="N172" s="100"/>
      <c r="O172" s="100"/>
      <c r="P172" s="4"/>
      <c r="Q172" s="4"/>
      <c r="R172"/>
      <c r="S172"/>
      <c r="T172" s="4"/>
      <c r="U172" s="4"/>
    </row>
    <row r="173" spans="2:21" ht="4.5" customHeight="1">
      <c r="B173" s="49"/>
      <c r="C173" s="50"/>
      <c r="D173" s="51"/>
      <c r="E173" s="50"/>
      <c r="F173" s="51"/>
      <c r="G173" s="50"/>
      <c r="H173" s="51"/>
      <c r="I173" s="50"/>
      <c r="J173" s="51"/>
      <c r="K173" s="50"/>
      <c r="L173" s="51"/>
      <c r="M173" s="100"/>
      <c r="N173" s="100"/>
      <c r="O173" s="100"/>
      <c r="P173" s="4"/>
      <c r="Q173" s="4"/>
      <c r="R173"/>
      <c r="S173"/>
      <c r="T173" s="4"/>
      <c r="U173" s="4"/>
    </row>
    <row r="174" spans="2:19" s="34" customFormat="1" ht="15.75" customHeight="1">
      <c r="B174" s="52" t="s">
        <v>123</v>
      </c>
      <c r="C174" s="53">
        <v>812801950</v>
      </c>
      <c r="D174" s="102">
        <v>19.5</v>
      </c>
      <c r="E174" s="53">
        <v>183829427</v>
      </c>
      <c r="F174" s="102">
        <v>4.4</v>
      </c>
      <c r="G174" s="53">
        <v>412327149</v>
      </c>
      <c r="H174" s="102">
        <v>9.9</v>
      </c>
      <c r="I174" s="53">
        <v>2753443275</v>
      </c>
      <c r="J174" s="102">
        <v>66.2</v>
      </c>
      <c r="K174" s="53">
        <v>4162401801</v>
      </c>
      <c r="L174" s="102">
        <v>100</v>
      </c>
      <c r="M174" s="100"/>
      <c r="N174" s="100"/>
      <c r="O174" s="100"/>
      <c r="R174"/>
      <c r="S174"/>
    </row>
    <row r="176" spans="2:21" s="34" customFormat="1" ht="15">
      <c r="B176" s="108" t="s">
        <v>156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T176"/>
      <c r="U176"/>
    </row>
    <row r="177" spans="2:21" ht="13.5">
      <c r="B177" s="109" t="s">
        <v>157</v>
      </c>
      <c r="C177" s="110"/>
      <c r="D177" s="110"/>
      <c r="E177" s="110"/>
      <c r="F177" s="110"/>
      <c r="G177" s="110"/>
      <c r="H177" s="110"/>
      <c r="I177" s="100"/>
      <c r="J177" s="100"/>
      <c r="K177" s="100"/>
      <c r="L177" s="100"/>
      <c r="M177" s="100"/>
      <c r="N177" s="100"/>
      <c r="O177" s="100"/>
      <c r="P177" s="4"/>
      <c r="Q177" s="4"/>
      <c r="R177"/>
      <c r="S177"/>
      <c r="T177" s="4"/>
      <c r="U177" s="4"/>
    </row>
    <row r="178" spans="2:21" ht="13.5">
      <c r="B178" s="111" t="s">
        <v>158</v>
      </c>
      <c r="C178" s="112"/>
      <c r="D178" s="112"/>
      <c r="E178" s="112"/>
      <c r="F178" s="112"/>
      <c r="G178" s="112"/>
      <c r="H178" s="112"/>
      <c r="I178" s="100"/>
      <c r="J178" s="100"/>
      <c r="K178" s="100"/>
      <c r="L178" s="100"/>
      <c r="M178" s="100"/>
      <c r="N178" s="100"/>
      <c r="O178" s="100"/>
      <c r="P178" s="4"/>
      <c r="Q178" s="4"/>
      <c r="R178"/>
      <c r="S178"/>
      <c r="T178" s="4"/>
      <c r="U178" s="4"/>
    </row>
    <row r="179" spans="2:17" ht="13.5">
      <c r="B179" s="107"/>
      <c r="C179" s="113"/>
      <c r="D179" s="113"/>
      <c r="E179" s="113"/>
      <c r="F179" s="113"/>
      <c r="G179" s="113"/>
      <c r="H179" s="114"/>
      <c r="I179" s="114"/>
      <c r="J179" s="115"/>
      <c r="K179" s="100"/>
      <c r="L179" s="100"/>
      <c r="M179" s="100"/>
      <c r="N179" s="100"/>
      <c r="O179" s="100"/>
      <c r="P179" s="100"/>
      <c r="Q179" s="100"/>
    </row>
    <row r="180" ht="13.5">
      <c r="B180" s="107" t="s">
        <v>153</v>
      </c>
    </row>
    <row r="181" ht="13.5">
      <c r="B181" s="107"/>
    </row>
    <row r="182" ht="13.5">
      <c r="B182" s="107" t="s">
        <v>154</v>
      </c>
    </row>
    <row r="183" ht="13.5">
      <c r="B183" s="107"/>
    </row>
    <row r="184" ht="13.5">
      <c r="B184" s="107"/>
    </row>
    <row r="185" ht="36.75" customHeight="1"/>
  </sheetData>
  <sheetProtection/>
  <mergeCells count="44">
    <mergeCell ref="C177:E177"/>
    <mergeCell ref="F177:H177"/>
    <mergeCell ref="C178:E178"/>
    <mergeCell ref="F178:H178"/>
    <mergeCell ref="M97:N97"/>
    <mergeCell ref="O97:P97"/>
    <mergeCell ref="C139:D139"/>
    <mergeCell ref="M139:N139"/>
    <mergeCell ref="O139:P139"/>
    <mergeCell ref="C160:D160"/>
    <mergeCell ref="G160:H160"/>
    <mergeCell ref="I160:J160"/>
    <mergeCell ref="K160:L160"/>
    <mergeCell ref="M160:N160"/>
    <mergeCell ref="M58:N58"/>
    <mergeCell ref="O58:P58"/>
    <mergeCell ref="C96:N96"/>
    <mergeCell ref="O96:P96"/>
    <mergeCell ref="Q96:Q98"/>
    <mergeCell ref="C97:D97"/>
    <mergeCell ref="E97:F97"/>
    <mergeCell ref="G97:H97"/>
    <mergeCell ref="I97:J97"/>
    <mergeCell ref="K97:L97"/>
    <mergeCell ref="M8:N8"/>
    <mergeCell ref="O8:P8"/>
    <mergeCell ref="C57:N57"/>
    <mergeCell ref="O57:P57"/>
    <mergeCell ref="Q57:Q59"/>
    <mergeCell ref="C58:D58"/>
    <mergeCell ref="E58:F58"/>
    <mergeCell ref="G58:H58"/>
    <mergeCell ref="I58:J58"/>
    <mergeCell ref="K58:L58"/>
    <mergeCell ref="B2:Q2"/>
    <mergeCell ref="B3:Q3"/>
    <mergeCell ref="C7:N7"/>
    <mergeCell ref="O7:P7"/>
    <mergeCell ref="Q7:Q9"/>
    <mergeCell ref="C8:D8"/>
    <mergeCell ref="E8:F8"/>
    <mergeCell ref="G8:H8"/>
    <mergeCell ref="I8:J8"/>
    <mergeCell ref="K8:L8"/>
  </mergeCells>
  <printOptions horizontalCentered="1"/>
  <pageMargins left="0.31496062992126" right="0.1" top="0.590551181102362" bottom="0.590551181102362" header="0.31496062992126" footer="0.31496062992126"/>
  <pageSetup horizontalDpi="600" verticalDpi="600" orientation="portrait" paperSize="9" scale="40" r:id="rId1"/>
  <rowBreaks count="1" manualBreakCount="1">
    <brk id="94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2020-08-15T14:01:01Z</dcterms:created>
  <dcterms:modified xsi:type="dcterms:W3CDTF">2020-08-15T14:10:53Z</dcterms:modified>
  <cp:category/>
  <cp:version/>
  <cp:contentType/>
  <cp:contentStatus/>
</cp:coreProperties>
</file>