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M5CTetIKn+YURXwTk+SS/XK5ohaDltWkL0mU/9+b5r1gUUrDMkYlsTB68kneEV7nSXeKYg/xCcnJu84nJbTjxA==" workbookSaltValue="jikN7v/GB5DRP0Y1kNMxNQ==" workbookSpinCount="100000" lockStructure="1"/>
  <bookViews>
    <workbookView xWindow="480" yWindow="60" windowWidth="13275" windowHeight="7170"/>
  </bookViews>
  <sheets>
    <sheet name="Summary" sheetId="1" r:id="rId1"/>
    <sheet name="DC33" sheetId="2" r:id="rId2"/>
    <sheet name="DC34" sheetId="3" r:id="rId3"/>
    <sheet name="DC35" sheetId="4" r:id="rId4"/>
    <sheet name="DC36" sheetId="5" r:id="rId5"/>
    <sheet name="DC47" sheetId="6" r:id="rId6"/>
    <sheet name="LIM331" sheetId="7" r:id="rId7"/>
    <sheet name="LIM332" sheetId="8" r:id="rId8"/>
    <sheet name="LIM333" sheetId="9" r:id="rId9"/>
    <sheet name="LIM334" sheetId="10" r:id="rId10"/>
    <sheet name="LIM335" sheetId="11" r:id="rId11"/>
    <sheet name="LIM341" sheetId="12" r:id="rId12"/>
    <sheet name="LIM343" sheetId="13" r:id="rId13"/>
    <sheet name="LIM344" sheetId="14" r:id="rId14"/>
    <sheet name="LIM345" sheetId="15" r:id="rId15"/>
    <sheet name="LIM351" sheetId="16" r:id="rId16"/>
    <sheet name="LIM353" sheetId="17" r:id="rId17"/>
    <sheet name="LIM354" sheetId="18" r:id="rId18"/>
    <sheet name="LIM355" sheetId="19" r:id="rId19"/>
    <sheet name="LIM361" sheetId="20" r:id="rId20"/>
    <sheet name="LIM362" sheetId="21" r:id="rId21"/>
    <sheet name="LIM366" sheetId="22" r:id="rId22"/>
    <sheet name="LIM367" sheetId="23" r:id="rId23"/>
    <sheet name="LIM368" sheetId="24" r:id="rId24"/>
    <sheet name="LIM471" sheetId="25" r:id="rId25"/>
    <sheet name="LIM472" sheetId="26" r:id="rId26"/>
    <sheet name="LIM473" sheetId="27" r:id="rId27"/>
    <sheet name="LIM476" sheetId="28" r:id="rId28"/>
  </sheets>
  <definedNames>
    <definedName name="_xlnm.Print_Area" localSheetId="1">'DC33'!$A$1:$X$127</definedName>
    <definedName name="_xlnm.Print_Area" localSheetId="2">'DC34'!$A$1:$X$127</definedName>
    <definedName name="_xlnm.Print_Area" localSheetId="3">'DC35'!$A$1:$X$127</definedName>
    <definedName name="_xlnm.Print_Area" localSheetId="4">'DC36'!$A$1:$X$127</definedName>
    <definedName name="_xlnm.Print_Area" localSheetId="5">'DC47'!$A$1:$X$127</definedName>
    <definedName name="_xlnm.Print_Area" localSheetId="6">'LIM331'!$A$1:$X$127</definedName>
    <definedName name="_xlnm.Print_Area" localSheetId="7">'LIM332'!$A$1:$X$127</definedName>
    <definedName name="_xlnm.Print_Area" localSheetId="8">'LIM333'!$A$1:$X$127</definedName>
    <definedName name="_xlnm.Print_Area" localSheetId="9">'LIM334'!$A$1:$X$127</definedName>
    <definedName name="_xlnm.Print_Area" localSheetId="10">'LIM335'!$A$1:$X$127</definedName>
    <definedName name="_xlnm.Print_Area" localSheetId="11">'LIM341'!$A$1:$X$127</definedName>
    <definedName name="_xlnm.Print_Area" localSheetId="12">'LIM343'!$A$1:$X$127</definedName>
    <definedName name="_xlnm.Print_Area" localSheetId="13">'LIM344'!$A$1:$X$127</definedName>
    <definedName name="_xlnm.Print_Area" localSheetId="14">'LIM345'!$A$1:$X$127</definedName>
    <definedName name="_xlnm.Print_Area" localSheetId="15">'LIM351'!$A$1:$X$127</definedName>
    <definedName name="_xlnm.Print_Area" localSheetId="16">'LIM353'!$A$1:$X$127</definedName>
    <definedName name="_xlnm.Print_Area" localSheetId="17">'LIM354'!$A$1:$X$127</definedName>
    <definedName name="_xlnm.Print_Area" localSheetId="18">'LIM355'!$A$1:$X$127</definedName>
    <definedName name="_xlnm.Print_Area" localSheetId="19">'LIM361'!$A$1:$X$127</definedName>
    <definedName name="_xlnm.Print_Area" localSheetId="20">'LIM362'!$A$1:$X$127</definedName>
    <definedName name="_xlnm.Print_Area" localSheetId="21">'LIM366'!$A$1:$X$127</definedName>
    <definedName name="_xlnm.Print_Area" localSheetId="22">'LIM367'!$A$1:$X$127</definedName>
    <definedName name="_xlnm.Print_Area" localSheetId="23">'LIM368'!$A$1:$X$127</definedName>
    <definedName name="_xlnm.Print_Area" localSheetId="24">'LIM471'!$A$1:$X$127</definedName>
    <definedName name="_xlnm.Print_Area" localSheetId="25">'LIM472'!$A$1:$X$127</definedName>
    <definedName name="_xlnm.Print_Area" localSheetId="26">'LIM473'!$A$1:$X$127</definedName>
    <definedName name="_xlnm.Print_Area" localSheetId="27">'LIM476'!$A$1:$X$127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T108" i="2"/>
  <c r="S108" i="2"/>
  <c r="R108" i="2"/>
  <c r="E108" i="2"/>
  <c r="U108" i="2" s="1"/>
  <c r="U107" i="2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T96" i="2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T101" i="3"/>
  <c r="S101" i="3"/>
  <c r="R101" i="3"/>
  <c r="E101" i="3"/>
  <c r="U101" i="3" s="1"/>
  <c r="U100" i="3"/>
  <c r="S100" i="3"/>
  <c r="R100" i="3"/>
  <c r="E100" i="3"/>
  <c r="T100" i="3" s="1"/>
  <c r="T99" i="3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S109" i="4"/>
  <c r="R109" i="4"/>
  <c r="E109" i="4"/>
  <c r="T109" i="4" s="1"/>
  <c r="S108" i="4"/>
  <c r="R108" i="4"/>
  <c r="E108" i="4"/>
  <c r="U108" i="4" s="1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T103" i="4" s="1"/>
  <c r="S102" i="4"/>
  <c r="R102" i="4"/>
  <c r="E102" i="4"/>
  <c r="S101" i="4"/>
  <c r="R101" i="4"/>
  <c r="E101" i="4"/>
  <c r="T101" i="4" s="1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M112" i="4" s="1"/>
  <c r="S112" i="4" s="1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T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T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T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T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U106" i="6" s="1"/>
  <c r="S105" i="6"/>
  <c r="R105" i="6"/>
  <c r="E105" i="6"/>
  <c r="T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T101" i="6" s="1"/>
  <c r="S100" i="6"/>
  <c r="R100" i="6"/>
  <c r="E100" i="6"/>
  <c r="T99" i="6"/>
  <c r="S99" i="6"/>
  <c r="R99" i="6"/>
  <c r="E99" i="6"/>
  <c r="U99" i="6" s="1"/>
  <c r="S98" i="6"/>
  <c r="R98" i="6"/>
  <c r="E98" i="6"/>
  <c r="U97" i="6"/>
  <c r="S97" i="6"/>
  <c r="R97" i="6"/>
  <c r="E97" i="6"/>
  <c r="T97" i="6" s="1"/>
  <c r="S96" i="6"/>
  <c r="R96" i="6"/>
  <c r="E96" i="6"/>
  <c r="W95" i="6"/>
  <c r="W112" i="6" s="1"/>
  <c r="V95" i="6"/>
  <c r="V112" i="6" s="1"/>
  <c r="M95" i="6"/>
  <c r="S95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T110" i="8" s="1"/>
  <c r="T109" i="8"/>
  <c r="S109" i="8"/>
  <c r="R109" i="8"/>
  <c r="E109" i="8"/>
  <c r="U109" i="8" s="1"/>
  <c r="T108" i="8"/>
  <c r="S108" i="8"/>
  <c r="R108" i="8"/>
  <c r="E108" i="8"/>
  <c r="U108" i="8" s="1"/>
  <c r="T107" i="8"/>
  <c r="S107" i="8"/>
  <c r="R107" i="8"/>
  <c r="E107" i="8"/>
  <c r="U107" i="8" s="1"/>
  <c r="S106" i="8"/>
  <c r="R106" i="8"/>
  <c r="E106" i="8"/>
  <c r="T106" i="8" s="1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T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T98" i="8" s="1"/>
  <c r="S97" i="8"/>
  <c r="R97" i="8"/>
  <c r="E97" i="8"/>
  <c r="U97" i="8" s="1"/>
  <c r="S96" i="8"/>
  <c r="R96" i="8"/>
  <c r="E96" i="8"/>
  <c r="W95" i="8"/>
  <c r="W112" i="8" s="1"/>
  <c r="V95" i="8"/>
  <c r="V112" i="8" s="1"/>
  <c r="M95" i="8"/>
  <c r="M112" i="8" s="1"/>
  <c r="S112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T103" i="9" s="1"/>
  <c r="S102" i="9"/>
  <c r="R102" i="9"/>
  <c r="E102" i="9"/>
  <c r="U102" i="9" s="1"/>
  <c r="S101" i="9"/>
  <c r="R101" i="9"/>
  <c r="E101" i="9"/>
  <c r="U101" i="9" s="1"/>
  <c r="S100" i="9"/>
  <c r="R100" i="9"/>
  <c r="E100" i="9"/>
  <c r="U100" i="9" s="1"/>
  <c r="S99" i="9"/>
  <c r="R99" i="9"/>
  <c r="E99" i="9"/>
  <c r="T99" i="9" s="1"/>
  <c r="T98" i="9"/>
  <c r="S98" i="9"/>
  <c r="R98" i="9"/>
  <c r="E98" i="9"/>
  <c r="U98" i="9" s="1"/>
  <c r="S97" i="9"/>
  <c r="R97" i="9"/>
  <c r="E97" i="9"/>
  <c r="T96" i="9"/>
  <c r="S96" i="9"/>
  <c r="R96" i="9"/>
  <c r="E96" i="9"/>
  <c r="W95" i="9"/>
  <c r="W112" i="9" s="1"/>
  <c r="V95" i="9"/>
  <c r="V112" i="9" s="1"/>
  <c r="M95" i="9"/>
  <c r="M112" i="9" s="1"/>
  <c r="S112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T108" i="10" s="1"/>
  <c r="S107" i="10"/>
  <c r="R107" i="10"/>
  <c r="E107" i="10"/>
  <c r="S106" i="10"/>
  <c r="R106" i="10"/>
  <c r="E106" i="10"/>
  <c r="U106" i="10" s="1"/>
  <c r="S105" i="10"/>
  <c r="R105" i="10"/>
  <c r="E105" i="10"/>
  <c r="U105" i="10" s="1"/>
  <c r="S104" i="10"/>
  <c r="R104" i="10"/>
  <c r="E104" i="10"/>
  <c r="T104" i="10" s="1"/>
  <c r="S103" i="10"/>
  <c r="R103" i="10"/>
  <c r="E103" i="10"/>
  <c r="U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T100" i="10" s="1"/>
  <c r="S99" i="10"/>
  <c r="R99" i="10"/>
  <c r="E99" i="10"/>
  <c r="U99" i="10" s="1"/>
  <c r="S98" i="10"/>
  <c r="R98" i="10"/>
  <c r="E98" i="10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T110" i="11"/>
  <c r="S110" i="11"/>
  <c r="R110" i="11"/>
  <c r="E110" i="11"/>
  <c r="U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T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T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T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T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T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T96" i="12" s="1"/>
  <c r="W95" i="12"/>
  <c r="W112" i="12" s="1"/>
  <c r="V95" i="12"/>
  <c r="V112" i="12" s="1"/>
  <c r="M95" i="12"/>
  <c r="M112" i="12" s="1"/>
  <c r="S112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D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T109" i="13" s="1"/>
  <c r="S108" i="13"/>
  <c r="R108" i="13"/>
  <c r="E108" i="13"/>
  <c r="U108" i="13" s="1"/>
  <c r="S107" i="13"/>
  <c r="R107" i="13"/>
  <c r="E107" i="13"/>
  <c r="U107" i="13" s="1"/>
  <c r="T106" i="13"/>
  <c r="S106" i="13"/>
  <c r="R106" i="13"/>
  <c r="E106" i="13"/>
  <c r="U106" i="13" s="1"/>
  <c r="S105" i="13"/>
  <c r="R105" i="13"/>
  <c r="E105" i="13"/>
  <c r="T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S96" i="13"/>
  <c r="R96" i="13"/>
  <c r="E96" i="13"/>
  <c r="U96" i="13" s="1"/>
  <c r="W95" i="13"/>
  <c r="W112" i="13" s="1"/>
  <c r="V95" i="13"/>
  <c r="V112" i="13" s="1"/>
  <c r="M95" i="13"/>
  <c r="S95" i="13" s="1"/>
  <c r="L95" i="13"/>
  <c r="R95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T98" i="14" s="1"/>
  <c r="S97" i="14"/>
  <c r="R97" i="14"/>
  <c r="E97" i="14"/>
  <c r="U97" i="14" s="1"/>
  <c r="S96" i="14"/>
  <c r="R96" i="14"/>
  <c r="E96" i="14"/>
  <c r="W95" i="14"/>
  <c r="W112" i="14" s="1"/>
  <c r="V95" i="14"/>
  <c r="V112" i="14" s="1"/>
  <c r="M95" i="14"/>
  <c r="S95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T102" i="15"/>
  <c r="S102" i="15"/>
  <c r="R102" i="15"/>
  <c r="E102" i="15"/>
  <c r="U102" i="15" s="1"/>
  <c r="T101" i="15"/>
  <c r="S101" i="15"/>
  <c r="R101" i="15"/>
  <c r="E101" i="15"/>
  <c r="U101" i="15" s="1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M112" i="15" s="1"/>
  <c r="S112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T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T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T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T97" i="16" s="1"/>
  <c r="S96" i="16"/>
  <c r="R96" i="16"/>
  <c r="E96" i="16"/>
  <c r="T96" i="16" s="1"/>
  <c r="W95" i="16"/>
  <c r="W112" i="16" s="1"/>
  <c r="V95" i="16"/>
  <c r="V112" i="16" s="1"/>
  <c r="M95" i="16"/>
  <c r="L95" i="16"/>
  <c r="R95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T110" i="17" s="1"/>
  <c r="S109" i="17"/>
  <c r="R109" i="17"/>
  <c r="E109" i="17"/>
  <c r="T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T106" i="17" s="1"/>
  <c r="S105" i="17"/>
  <c r="R105" i="17"/>
  <c r="E105" i="17"/>
  <c r="T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T102" i="17" s="1"/>
  <c r="S101" i="17"/>
  <c r="R101" i="17"/>
  <c r="E101" i="17"/>
  <c r="T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T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T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T107" i="18" s="1"/>
  <c r="S106" i="18"/>
  <c r="R106" i="18"/>
  <c r="E106" i="18"/>
  <c r="T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T103" i="18" s="1"/>
  <c r="S102" i="18"/>
  <c r="R102" i="18"/>
  <c r="E102" i="18"/>
  <c r="T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T99" i="18" s="1"/>
  <c r="S98" i="18"/>
  <c r="R98" i="18"/>
  <c r="E98" i="18"/>
  <c r="T98" i="18" s="1"/>
  <c r="S97" i="18"/>
  <c r="R97" i="18"/>
  <c r="E97" i="18"/>
  <c r="U97" i="18" s="1"/>
  <c r="S96" i="18"/>
  <c r="R96" i="18"/>
  <c r="E96" i="18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T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T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T103" i="19" s="1"/>
  <c r="S102" i="19"/>
  <c r="R102" i="19"/>
  <c r="E102" i="19"/>
  <c r="T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T98" i="19" s="1"/>
  <c r="S97" i="19"/>
  <c r="R97" i="19"/>
  <c r="E97" i="19"/>
  <c r="U97" i="19" s="1"/>
  <c r="S96" i="19"/>
  <c r="R96" i="19"/>
  <c r="E96" i="19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R113" i="20"/>
  <c r="Q113" i="20"/>
  <c r="P113" i="20"/>
  <c r="O113" i="20"/>
  <c r="N113" i="20"/>
  <c r="M113" i="20"/>
  <c r="S113" i="20" s="1"/>
  <c r="L113" i="20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T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T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T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M112" i="20" s="1"/>
  <c r="S112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T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T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U101" i="21" s="1"/>
  <c r="S100" i="21"/>
  <c r="R100" i="21"/>
  <c r="E100" i="21"/>
  <c r="T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T96" i="21" s="1"/>
  <c r="W95" i="21"/>
  <c r="W112" i="21" s="1"/>
  <c r="V95" i="21"/>
  <c r="V112" i="21" s="1"/>
  <c r="M95" i="21"/>
  <c r="S95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T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T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T97" i="22" s="1"/>
  <c r="S96" i="22"/>
  <c r="R96" i="22"/>
  <c r="E96" i="22"/>
  <c r="U96" i="22" s="1"/>
  <c r="W95" i="22"/>
  <c r="W112" i="22" s="1"/>
  <c r="V95" i="22"/>
  <c r="V112" i="22" s="1"/>
  <c r="M95" i="22"/>
  <c r="S95" i="22" s="1"/>
  <c r="L95" i="22"/>
  <c r="R95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T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W95" i="23"/>
  <c r="W112" i="23" s="1"/>
  <c r="V95" i="23"/>
  <c r="V112" i="23" s="1"/>
  <c r="M95" i="23"/>
  <c r="S95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T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T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T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M95" i="24"/>
  <c r="M112" i="24" s="1"/>
  <c r="S112" i="24" s="1"/>
  <c r="L95" i="24"/>
  <c r="R95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T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S109" i="25"/>
  <c r="R109" i="25"/>
  <c r="E109" i="25"/>
  <c r="U109" i="25" s="1"/>
  <c r="S108" i="25"/>
  <c r="R108" i="25"/>
  <c r="E108" i="25"/>
  <c r="T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T104" i="25" s="1"/>
  <c r="S103" i="25"/>
  <c r="R103" i="25"/>
  <c r="E103" i="25"/>
  <c r="S102" i="25"/>
  <c r="R102" i="25"/>
  <c r="E102" i="25"/>
  <c r="U102" i="25" s="1"/>
  <c r="S101" i="25"/>
  <c r="R101" i="25"/>
  <c r="E101" i="25"/>
  <c r="U101" i="25" s="1"/>
  <c r="S100" i="25"/>
  <c r="R100" i="25"/>
  <c r="E100" i="25"/>
  <c r="T100" i="25" s="1"/>
  <c r="S99" i="25"/>
  <c r="R99" i="25"/>
  <c r="E99" i="25"/>
  <c r="U99" i="25" s="1"/>
  <c r="S98" i="25"/>
  <c r="R98" i="25"/>
  <c r="E98" i="25"/>
  <c r="S97" i="25"/>
  <c r="R97" i="25"/>
  <c r="E97" i="25"/>
  <c r="S96" i="25"/>
  <c r="R96" i="25"/>
  <c r="E96" i="25"/>
  <c r="T96" i="25" s="1"/>
  <c r="W95" i="25"/>
  <c r="W112" i="25" s="1"/>
  <c r="V95" i="25"/>
  <c r="V112" i="25" s="1"/>
  <c r="M95" i="25"/>
  <c r="S95" i="25" s="1"/>
  <c r="L95" i="25"/>
  <c r="R95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U107" i="26" s="1"/>
  <c r="S106" i="26"/>
  <c r="R106" i="26"/>
  <c r="E106" i="26"/>
  <c r="U106" i="26" s="1"/>
  <c r="S105" i="26"/>
  <c r="R105" i="26"/>
  <c r="E105" i="26"/>
  <c r="T105" i="26" s="1"/>
  <c r="S104" i="26"/>
  <c r="R104" i="26"/>
  <c r="E104" i="26"/>
  <c r="U104" i="26" s="1"/>
  <c r="S103" i="26"/>
  <c r="R103" i="26"/>
  <c r="E103" i="26"/>
  <c r="S102" i="26"/>
  <c r="R102" i="26"/>
  <c r="E102" i="26"/>
  <c r="U102" i="26" s="1"/>
  <c r="S101" i="26"/>
  <c r="R101" i="26"/>
  <c r="E101" i="26"/>
  <c r="U101" i="26" s="1"/>
  <c r="S100" i="26"/>
  <c r="R100" i="26"/>
  <c r="E100" i="26"/>
  <c r="T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U97" i="26" s="1"/>
  <c r="S96" i="26"/>
  <c r="R96" i="26"/>
  <c r="E96" i="26"/>
  <c r="T96" i="26" s="1"/>
  <c r="W95" i="26"/>
  <c r="W112" i="26" s="1"/>
  <c r="V95" i="26"/>
  <c r="V112" i="26" s="1"/>
  <c r="M95" i="26"/>
  <c r="M112" i="26" s="1"/>
  <c r="S112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T109" i="27" s="1"/>
  <c r="S108" i="27"/>
  <c r="R108" i="27"/>
  <c r="E108" i="27"/>
  <c r="U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T105" i="27" s="1"/>
  <c r="T104" i="27"/>
  <c r="S104" i="27"/>
  <c r="R104" i="27"/>
  <c r="E104" i="27"/>
  <c r="U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T101" i="27" s="1"/>
  <c r="S100" i="27"/>
  <c r="R100" i="27"/>
  <c r="E100" i="27"/>
  <c r="U100" i="27" s="1"/>
  <c r="S99" i="27"/>
  <c r="R99" i="27"/>
  <c r="E99" i="27"/>
  <c r="U99" i="27" s="1"/>
  <c r="S98" i="27"/>
  <c r="R98" i="27"/>
  <c r="E98" i="27"/>
  <c r="U98" i="27" s="1"/>
  <c r="S97" i="27"/>
  <c r="R97" i="27"/>
  <c r="E97" i="27"/>
  <c r="T97" i="27" s="1"/>
  <c r="S96" i="27"/>
  <c r="R96" i="27"/>
  <c r="E96" i="27"/>
  <c r="U96" i="27" s="1"/>
  <c r="W95" i="27"/>
  <c r="W112" i="27" s="1"/>
  <c r="V95" i="27"/>
  <c r="V112" i="27" s="1"/>
  <c r="M95" i="27"/>
  <c r="M112" i="27" s="1"/>
  <c r="S112" i="27" s="1"/>
  <c r="L95" i="27"/>
  <c r="L112" i="27" s="1"/>
  <c r="R112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U108" i="28" s="1"/>
  <c r="S107" i="28"/>
  <c r="R107" i="28"/>
  <c r="E107" i="28"/>
  <c r="U107" i="28" s="1"/>
  <c r="S106" i="28"/>
  <c r="R106" i="28"/>
  <c r="E106" i="28"/>
  <c r="T106" i="28" s="1"/>
  <c r="S105" i="28"/>
  <c r="R105" i="28"/>
  <c r="E105" i="28"/>
  <c r="U105" i="28" s="1"/>
  <c r="S104" i="28"/>
  <c r="R104" i="28"/>
  <c r="E104" i="28"/>
  <c r="U104" i="28" s="1"/>
  <c r="S103" i="28"/>
  <c r="R103" i="28"/>
  <c r="E103" i="28"/>
  <c r="U103" i="28" s="1"/>
  <c r="S102" i="28"/>
  <c r="R102" i="28"/>
  <c r="E102" i="28"/>
  <c r="T102" i="28" s="1"/>
  <c r="S101" i="28"/>
  <c r="R101" i="28"/>
  <c r="E101" i="28"/>
  <c r="U101" i="28" s="1"/>
  <c r="S100" i="28"/>
  <c r="R100" i="28"/>
  <c r="E100" i="28"/>
  <c r="U100" i="28" s="1"/>
  <c r="S99" i="28"/>
  <c r="R99" i="28"/>
  <c r="E99" i="28"/>
  <c r="U99" i="28" s="1"/>
  <c r="S98" i="28"/>
  <c r="R98" i="28"/>
  <c r="E98" i="28"/>
  <c r="T98" i="28" s="1"/>
  <c r="S97" i="28"/>
  <c r="R97" i="28"/>
  <c r="E97" i="28"/>
  <c r="U97" i="28" s="1"/>
  <c r="S96" i="28"/>
  <c r="R96" i="28"/>
  <c r="E96" i="28"/>
  <c r="W95" i="28"/>
  <c r="W112" i="28" s="1"/>
  <c r="V95" i="28"/>
  <c r="V112" i="28" s="1"/>
  <c r="M95" i="28"/>
  <c r="M112" i="28" s="1"/>
  <c r="S112" i="28" s="1"/>
  <c r="L95" i="28"/>
  <c r="L112" i="28" s="1"/>
  <c r="R112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1"/>
  <c r="V113" i="1"/>
  <c r="R113" i="1"/>
  <c r="Q113" i="1"/>
  <c r="P113" i="1"/>
  <c r="O113" i="1"/>
  <c r="N113" i="1"/>
  <c r="M113" i="1"/>
  <c r="S113" i="1" s="1"/>
  <c r="L113" i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T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T99" i="1" s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E79" i="19" s="1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E79" i="22" s="1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81" i="26"/>
  <c r="E80" i="26"/>
  <c r="E79" i="26" s="1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79" i="27" s="1"/>
  <c r="E80" i="27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1"/>
  <c r="E82" i="1"/>
  <c r="E81" i="1"/>
  <c r="E80" i="1"/>
  <c r="E79" i="1" s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8"/>
  <c r="R93" i="28"/>
  <c r="Q93" i="28"/>
  <c r="P93" i="28"/>
  <c r="E93" i="28"/>
  <c r="U93" i="28" s="1"/>
  <c r="S92" i="28"/>
  <c r="R92" i="28"/>
  <c r="Q92" i="28"/>
  <c r="P92" i="28"/>
  <c r="E92" i="28"/>
  <c r="U92" i="28" s="1"/>
  <c r="S91" i="28"/>
  <c r="R91" i="28"/>
  <c r="Q91" i="28"/>
  <c r="P91" i="28"/>
  <c r="E91" i="28"/>
  <c r="T91" i="28" s="1"/>
  <c r="S90" i="28"/>
  <c r="R90" i="28"/>
  <c r="Q90" i="28"/>
  <c r="P90" i="28"/>
  <c r="E90" i="28"/>
  <c r="U90" i="28" s="1"/>
  <c r="S89" i="28"/>
  <c r="R89" i="28"/>
  <c r="Q89" i="28"/>
  <c r="P89" i="28"/>
  <c r="E89" i="28"/>
  <c r="U89" i="28" s="1"/>
  <c r="S88" i="28"/>
  <c r="R88" i="28"/>
  <c r="Q88" i="28"/>
  <c r="P88" i="28"/>
  <c r="E88" i="28"/>
  <c r="U88" i="28" s="1"/>
  <c r="S87" i="28"/>
  <c r="R87" i="28"/>
  <c r="Q87" i="28"/>
  <c r="P87" i="28"/>
  <c r="E87" i="28"/>
  <c r="T87" i="28" s="1"/>
  <c r="S86" i="28"/>
  <c r="R86" i="28"/>
  <c r="Q86" i="28"/>
  <c r="P86" i="28"/>
  <c r="E86" i="28"/>
  <c r="U86" i="28" s="1"/>
  <c r="W72" i="28"/>
  <c r="V72" i="28"/>
  <c r="O72" i="28"/>
  <c r="N72" i="28"/>
  <c r="M72" i="28"/>
  <c r="L72" i="28"/>
  <c r="K72" i="28"/>
  <c r="J72" i="28"/>
  <c r="I72" i="28"/>
  <c r="H72" i="28"/>
  <c r="R72" i="28" s="1"/>
  <c r="G72" i="28"/>
  <c r="F72" i="28"/>
  <c r="C72" i="28"/>
  <c r="B72" i="28"/>
  <c r="W71" i="28"/>
  <c r="V71" i="28"/>
  <c r="O71" i="28"/>
  <c r="N71" i="28"/>
  <c r="M71" i="28"/>
  <c r="L71" i="28"/>
  <c r="K71" i="28"/>
  <c r="J71" i="28"/>
  <c r="I71" i="28"/>
  <c r="H71" i="28"/>
  <c r="G71" i="28"/>
  <c r="F71" i="28"/>
  <c r="C71" i="28"/>
  <c r="B71" i="28"/>
  <c r="W70" i="28"/>
  <c r="V70" i="28"/>
  <c r="O70" i="28"/>
  <c r="N70" i="28"/>
  <c r="M70" i="28"/>
  <c r="L70" i="28"/>
  <c r="K70" i="28"/>
  <c r="J70" i="28"/>
  <c r="I70" i="28"/>
  <c r="S70" i="28" s="1"/>
  <c r="H70" i="28"/>
  <c r="G70" i="28"/>
  <c r="F70" i="28"/>
  <c r="E70" i="28"/>
  <c r="C70" i="28"/>
  <c r="B70" i="28"/>
  <c r="S69" i="28"/>
  <c r="R69" i="28"/>
  <c r="Q69" i="28"/>
  <c r="P69" i="28"/>
  <c r="E69" i="28"/>
  <c r="U69" i="28" s="1"/>
  <c r="W67" i="28"/>
  <c r="V67" i="28"/>
  <c r="O67" i="28"/>
  <c r="N67" i="28"/>
  <c r="M67" i="28"/>
  <c r="L67" i="28"/>
  <c r="K67" i="28"/>
  <c r="J67" i="28"/>
  <c r="I67" i="28"/>
  <c r="Q67" i="28" s="1"/>
  <c r="H67" i="28"/>
  <c r="R67" i="28" s="1"/>
  <c r="G67" i="28"/>
  <c r="F67" i="28"/>
  <c r="C67" i="28"/>
  <c r="B67" i="28"/>
  <c r="W66" i="28"/>
  <c r="V66" i="28"/>
  <c r="O66" i="28"/>
  <c r="N66" i="28"/>
  <c r="M66" i="28"/>
  <c r="L66" i="28"/>
  <c r="K66" i="28"/>
  <c r="J66" i="28"/>
  <c r="I66" i="28"/>
  <c r="H66" i="28"/>
  <c r="G66" i="28"/>
  <c r="F66" i="28"/>
  <c r="C66" i="28"/>
  <c r="B66" i="28"/>
  <c r="S65" i="28"/>
  <c r="R65" i="28"/>
  <c r="Q65" i="28"/>
  <c r="P65" i="28"/>
  <c r="E65" i="28"/>
  <c r="T65" i="28" s="1"/>
  <c r="S64" i="28"/>
  <c r="R64" i="28"/>
  <c r="Q64" i="28"/>
  <c r="P64" i="28"/>
  <c r="E64" i="28"/>
  <c r="U64" i="28" s="1"/>
  <c r="S63" i="28"/>
  <c r="R63" i="28"/>
  <c r="Q63" i="28"/>
  <c r="P63" i="28"/>
  <c r="E63" i="28"/>
  <c r="U63" i="28" s="1"/>
  <c r="S62" i="28"/>
  <c r="R62" i="28"/>
  <c r="Q62" i="28"/>
  <c r="P62" i="28"/>
  <c r="E62" i="28"/>
  <c r="U62" i="28" s="1"/>
  <c r="U61" i="28"/>
  <c r="S61" i="28"/>
  <c r="R61" i="28"/>
  <c r="Q61" i="28"/>
  <c r="P61" i="28"/>
  <c r="E61" i="28"/>
  <c r="V59" i="28"/>
  <c r="O59" i="28"/>
  <c r="N59" i="28"/>
  <c r="M59" i="28"/>
  <c r="L59" i="28"/>
  <c r="K59" i="28"/>
  <c r="J59" i="28"/>
  <c r="I59" i="28"/>
  <c r="H59" i="28"/>
  <c r="R59" i="28" s="1"/>
  <c r="G59" i="28"/>
  <c r="F59" i="28"/>
  <c r="C59" i="28"/>
  <c r="B59" i="28"/>
  <c r="S58" i="28"/>
  <c r="R58" i="28"/>
  <c r="Q58" i="28"/>
  <c r="P58" i="28"/>
  <c r="E58" i="28"/>
  <c r="U58" i="28" s="1"/>
  <c r="S57" i="28"/>
  <c r="R57" i="28"/>
  <c r="Q57" i="28"/>
  <c r="P57" i="28"/>
  <c r="E57" i="28"/>
  <c r="T57" i="28" s="1"/>
  <c r="S56" i="28"/>
  <c r="R56" i="28"/>
  <c r="Q56" i="28"/>
  <c r="P56" i="28"/>
  <c r="E56" i="28"/>
  <c r="S55" i="28"/>
  <c r="R55" i="28"/>
  <c r="Q55" i="28"/>
  <c r="P55" i="28"/>
  <c r="E55" i="28"/>
  <c r="U55" i="28" s="1"/>
  <c r="W53" i="28"/>
  <c r="V53" i="28"/>
  <c r="O53" i="28"/>
  <c r="N53" i="28"/>
  <c r="M53" i="28"/>
  <c r="L53" i="28"/>
  <c r="K53" i="28"/>
  <c r="J53" i="28"/>
  <c r="I53" i="28"/>
  <c r="H53" i="28"/>
  <c r="G53" i="28"/>
  <c r="F53" i="28"/>
  <c r="C53" i="28"/>
  <c r="B53" i="28"/>
  <c r="S52" i="28"/>
  <c r="R52" i="28"/>
  <c r="Q52" i="28"/>
  <c r="P52" i="28"/>
  <c r="E52" i="28"/>
  <c r="T52" i="28" s="1"/>
  <c r="S51" i="28"/>
  <c r="R51" i="28"/>
  <c r="Q51" i="28"/>
  <c r="P51" i="28"/>
  <c r="E51" i="28"/>
  <c r="S50" i="28"/>
  <c r="R50" i="28"/>
  <c r="Q50" i="28"/>
  <c r="P50" i="28"/>
  <c r="E50" i="28"/>
  <c r="U50" i="28" s="1"/>
  <c r="S49" i="28"/>
  <c r="R49" i="28"/>
  <c r="Q49" i="28"/>
  <c r="P49" i="28"/>
  <c r="E49" i="28"/>
  <c r="U49" i="28" s="1"/>
  <c r="S48" i="28"/>
  <c r="R48" i="28"/>
  <c r="Q48" i="28"/>
  <c r="P48" i="28"/>
  <c r="E48" i="28"/>
  <c r="U47" i="28"/>
  <c r="S47" i="28"/>
  <c r="R47" i="28"/>
  <c r="Q47" i="28"/>
  <c r="P47" i="28"/>
  <c r="E47" i="28"/>
  <c r="T47" i="28" s="1"/>
  <c r="S46" i="28"/>
  <c r="R46" i="28"/>
  <c r="Q46" i="28"/>
  <c r="P46" i="28"/>
  <c r="E46" i="28"/>
  <c r="U46" i="28" s="1"/>
  <c r="S45" i="28"/>
  <c r="R45" i="28"/>
  <c r="Q45" i="28"/>
  <c r="P45" i="28"/>
  <c r="E45" i="28"/>
  <c r="U45" i="28" s="1"/>
  <c r="U44" i="28"/>
  <c r="S44" i="28"/>
  <c r="R44" i="28"/>
  <c r="Q44" i="28"/>
  <c r="P44" i="28"/>
  <c r="E44" i="28"/>
  <c r="T44" i="28" s="1"/>
  <c r="U43" i="28"/>
  <c r="T43" i="28"/>
  <c r="S43" i="28"/>
  <c r="R43" i="28"/>
  <c r="Q43" i="28"/>
  <c r="P43" i="28"/>
  <c r="E43" i="28"/>
  <c r="S42" i="28"/>
  <c r="R42" i="28"/>
  <c r="Q42" i="28"/>
  <c r="P42" i="28"/>
  <c r="E42" i="28"/>
  <c r="U42" i="28" s="1"/>
  <c r="W40" i="28"/>
  <c r="V40" i="28"/>
  <c r="O40" i="28"/>
  <c r="N40" i="28"/>
  <c r="M40" i="28"/>
  <c r="L40" i="28"/>
  <c r="K40" i="28"/>
  <c r="J40" i="28"/>
  <c r="I40" i="28"/>
  <c r="H40" i="28"/>
  <c r="G40" i="28"/>
  <c r="F40" i="28"/>
  <c r="C40" i="28"/>
  <c r="B40" i="28"/>
  <c r="S39" i="28"/>
  <c r="R39" i="28"/>
  <c r="Q39" i="28"/>
  <c r="P39" i="28"/>
  <c r="E39" i="28"/>
  <c r="T39" i="28" s="1"/>
  <c r="U38" i="28"/>
  <c r="T38" i="28"/>
  <c r="S38" i="28"/>
  <c r="R38" i="28"/>
  <c r="Q38" i="28"/>
  <c r="P38" i="28"/>
  <c r="E38" i="28"/>
  <c r="U37" i="28"/>
  <c r="S37" i="28"/>
  <c r="R37" i="28"/>
  <c r="Q37" i="28"/>
  <c r="P37" i="28"/>
  <c r="E37" i="28"/>
  <c r="T37" i="28" s="1"/>
  <c r="S36" i="28"/>
  <c r="R36" i="28"/>
  <c r="Q36" i="28"/>
  <c r="P36" i="28"/>
  <c r="T36" i="28" s="1"/>
  <c r="E36" i="28"/>
  <c r="U36" i="28" s="1"/>
  <c r="S35" i="28"/>
  <c r="R35" i="28"/>
  <c r="Q35" i="28"/>
  <c r="P35" i="28"/>
  <c r="E35" i="28"/>
  <c r="U35" i="28" s="1"/>
  <c r="W33" i="28"/>
  <c r="V33" i="28"/>
  <c r="O33" i="28"/>
  <c r="N33" i="28"/>
  <c r="M33" i="28"/>
  <c r="L33" i="28"/>
  <c r="K33" i="28"/>
  <c r="J33" i="28"/>
  <c r="I33" i="28"/>
  <c r="S33" i="28" s="1"/>
  <c r="H33" i="28"/>
  <c r="P33" i="28" s="1"/>
  <c r="G33" i="28"/>
  <c r="F33" i="28"/>
  <c r="C33" i="28"/>
  <c r="E33" i="28" s="1"/>
  <c r="B33" i="28"/>
  <c r="S32" i="28"/>
  <c r="R32" i="28"/>
  <c r="Q32" i="28"/>
  <c r="U32" i="28" s="1"/>
  <c r="P32" i="28"/>
  <c r="E32" i="28"/>
  <c r="W30" i="28"/>
  <c r="V30" i="28"/>
  <c r="O30" i="28"/>
  <c r="N30" i="28"/>
  <c r="M30" i="28"/>
  <c r="L30" i="28"/>
  <c r="K30" i="28"/>
  <c r="J30" i="28"/>
  <c r="I30" i="28"/>
  <c r="S30" i="28" s="1"/>
  <c r="H30" i="28"/>
  <c r="G30" i="28"/>
  <c r="F30" i="28"/>
  <c r="C30" i="28"/>
  <c r="B30" i="28"/>
  <c r="E30" i="28" s="1"/>
  <c r="S29" i="28"/>
  <c r="R29" i="28"/>
  <c r="Q29" i="28"/>
  <c r="P29" i="28"/>
  <c r="E29" i="28"/>
  <c r="T29" i="28" s="1"/>
  <c r="U28" i="28"/>
  <c r="T28" i="28"/>
  <c r="S28" i="28"/>
  <c r="R28" i="28"/>
  <c r="Q28" i="28"/>
  <c r="P28" i="28"/>
  <c r="E28" i="28"/>
  <c r="S27" i="28"/>
  <c r="R27" i="28"/>
  <c r="Q27" i="28"/>
  <c r="P27" i="28"/>
  <c r="E27" i="28"/>
  <c r="T27" i="28" s="1"/>
  <c r="S26" i="28"/>
  <c r="R26" i="28"/>
  <c r="Q26" i="28"/>
  <c r="P26" i="28"/>
  <c r="E26" i="28"/>
  <c r="U26" i="28" s="1"/>
  <c r="W24" i="28"/>
  <c r="V24" i="28"/>
  <c r="O24" i="28"/>
  <c r="N24" i="28"/>
  <c r="M24" i="28"/>
  <c r="L24" i="28"/>
  <c r="K24" i="28"/>
  <c r="J24" i="28"/>
  <c r="I24" i="28"/>
  <c r="H24" i="28"/>
  <c r="G24" i="28"/>
  <c r="F24" i="28"/>
  <c r="C24" i="28"/>
  <c r="B24" i="28"/>
  <c r="E24" i="28" s="1"/>
  <c r="U23" i="28"/>
  <c r="S23" i="28"/>
  <c r="R23" i="28"/>
  <c r="Q23" i="28"/>
  <c r="P23" i="28"/>
  <c r="E23" i="28"/>
  <c r="T23" i="28" s="1"/>
  <c r="U22" i="28"/>
  <c r="T22" i="28"/>
  <c r="S22" i="28"/>
  <c r="R22" i="28"/>
  <c r="Q22" i="28"/>
  <c r="P22" i="28"/>
  <c r="E22" i="28"/>
  <c r="S21" i="28"/>
  <c r="R21" i="28"/>
  <c r="Q21" i="28"/>
  <c r="P21" i="28"/>
  <c r="E21" i="28"/>
  <c r="U21" i="28" s="1"/>
  <c r="S20" i="28"/>
  <c r="R20" i="28"/>
  <c r="Q20" i="28"/>
  <c r="P20" i="28"/>
  <c r="E20" i="28"/>
  <c r="T20" i="28" s="1"/>
  <c r="U19" i="28"/>
  <c r="S19" i="28"/>
  <c r="R19" i="28"/>
  <c r="Q19" i="28"/>
  <c r="P19" i="28"/>
  <c r="E19" i="28"/>
  <c r="T19" i="28" s="1"/>
  <c r="U18" i="28"/>
  <c r="T18" i="28"/>
  <c r="S18" i="28"/>
  <c r="R18" i="28"/>
  <c r="Q18" i="28"/>
  <c r="P18" i="28"/>
  <c r="E18" i="28"/>
  <c r="W16" i="28"/>
  <c r="V16" i="28"/>
  <c r="S16" i="28"/>
  <c r="O16" i="28"/>
  <c r="N16" i="28"/>
  <c r="M16" i="28"/>
  <c r="L16" i="28"/>
  <c r="K16" i="28"/>
  <c r="J16" i="28"/>
  <c r="I16" i="28"/>
  <c r="Q16" i="28" s="1"/>
  <c r="H16" i="28"/>
  <c r="P16" i="28" s="1"/>
  <c r="G16" i="28"/>
  <c r="F16" i="28"/>
  <c r="C16" i="28"/>
  <c r="B16" i="28"/>
  <c r="S15" i="28"/>
  <c r="R15" i="28"/>
  <c r="Q15" i="28"/>
  <c r="P15" i="28"/>
  <c r="E15" i="28"/>
  <c r="T15" i="28" s="1"/>
  <c r="S14" i="28"/>
  <c r="R14" i="28"/>
  <c r="Q14" i="28"/>
  <c r="P14" i="28"/>
  <c r="E14" i="28"/>
  <c r="S13" i="28"/>
  <c r="R13" i="28"/>
  <c r="Q13" i="28"/>
  <c r="P13" i="28"/>
  <c r="E13" i="28"/>
  <c r="S12" i="28"/>
  <c r="R12" i="28"/>
  <c r="Q12" i="28"/>
  <c r="P12" i="28"/>
  <c r="E12" i="28"/>
  <c r="U12" i="28" s="1"/>
  <c r="S11" i="28"/>
  <c r="R11" i="28"/>
  <c r="Q11" i="28"/>
  <c r="P11" i="28"/>
  <c r="E11" i="28"/>
  <c r="T11" i="28" s="1"/>
  <c r="S10" i="28"/>
  <c r="R10" i="28"/>
  <c r="Q10" i="28"/>
  <c r="P10" i="28"/>
  <c r="E10" i="28"/>
  <c r="U9" i="28"/>
  <c r="T9" i="28"/>
  <c r="S9" i="28"/>
  <c r="R9" i="28"/>
  <c r="Q9" i="28"/>
  <c r="P9" i="28"/>
  <c r="E9" i="28"/>
  <c r="S93" i="27"/>
  <c r="R93" i="27"/>
  <c r="Q93" i="27"/>
  <c r="P93" i="27"/>
  <c r="E93" i="27"/>
  <c r="U93" i="27" s="1"/>
  <c r="S92" i="27"/>
  <c r="R92" i="27"/>
  <c r="Q92" i="27"/>
  <c r="P92" i="27"/>
  <c r="E92" i="27"/>
  <c r="T92" i="27" s="1"/>
  <c r="U91" i="27"/>
  <c r="S91" i="27"/>
  <c r="R91" i="27"/>
  <c r="Q91" i="27"/>
  <c r="P91" i="27"/>
  <c r="E91" i="27"/>
  <c r="T91" i="27" s="1"/>
  <c r="U90" i="27"/>
  <c r="T90" i="27"/>
  <c r="S90" i="27"/>
  <c r="R90" i="27"/>
  <c r="Q90" i="27"/>
  <c r="P90" i="27"/>
  <c r="E90" i="27"/>
  <c r="S89" i="27"/>
  <c r="R89" i="27"/>
  <c r="Q89" i="27"/>
  <c r="P89" i="27"/>
  <c r="E89" i="27"/>
  <c r="U89" i="27" s="1"/>
  <c r="S88" i="27"/>
  <c r="R88" i="27"/>
  <c r="Q88" i="27"/>
  <c r="P88" i="27"/>
  <c r="E88" i="27"/>
  <c r="T88" i="27" s="1"/>
  <c r="U87" i="27"/>
  <c r="S87" i="27"/>
  <c r="R87" i="27"/>
  <c r="Q87" i="27"/>
  <c r="P87" i="27"/>
  <c r="E87" i="27"/>
  <c r="T87" i="27" s="1"/>
  <c r="U86" i="27"/>
  <c r="T86" i="27"/>
  <c r="S86" i="27"/>
  <c r="R86" i="27"/>
  <c r="Q86" i="27"/>
  <c r="P86" i="27"/>
  <c r="E86" i="27"/>
  <c r="W72" i="27"/>
  <c r="V72" i="27"/>
  <c r="O72" i="27"/>
  <c r="N72" i="27"/>
  <c r="M72" i="27"/>
  <c r="L72" i="27"/>
  <c r="K72" i="27"/>
  <c r="J72" i="27"/>
  <c r="I72" i="27"/>
  <c r="S72" i="27" s="1"/>
  <c r="H72" i="27"/>
  <c r="G72" i="27"/>
  <c r="F72" i="27"/>
  <c r="C72" i="27"/>
  <c r="B72" i="27"/>
  <c r="W71" i="27"/>
  <c r="V71" i="27"/>
  <c r="O71" i="27"/>
  <c r="N71" i="27"/>
  <c r="M71" i="27"/>
  <c r="L71" i="27"/>
  <c r="K71" i="27"/>
  <c r="J71" i="27"/>
  <c r="I71" i="27"/>
  <c r="H71" i="27"/>
  <c r="G71" i="27"/>
  <c r="F71" i="27"/>
  <c r="C71" i="27"/>
  <c r="B71" i="27"/>
  <c r="W70" i="27"/>
  <c r="V70" i="27"/>
  <c r="O70" i="27"/>
  <c r="N70" i="27"/>
  <c r="M70" i="27"/>
  <c r="L70" i="27"/>
  <c r="K70" i="27"/>
  <c r="J70" i="27"/>
  <c r="I70" i="27"/>
  <c r="S70" i="27" s="1"/>
  <c r="H70" i="27"/>
  <c r="G70" i="27"/>
  <c r="F70" i="27"/>
  <c r="C70" i="27"/>
  <c r="E70" i="27" s="1"/>
  <c r="B70" i="27"/>
  <c r="S69" i="27"/>
  <c r="R69" i="27"/>
  <c r="Q69" i="27"/>
  <c r="P69" i="27"/>
  <c r="E69" i="27"/>
  <c r="W67" i="27"/>
  <c r="V67" i="27"/>
  <c r="O67" i="27"/>
  <c r="N67" i="27"/>
  <c r="M67" i="27"/>
  <c r="L67" i="27"/>
  <c r="K67" i="27"/>
  <c r="J67" i="27"/>
  <c r="I67" i="27"/>
  <c r="S67" i="27" s="1"/>
  <c r="H67" i="27"/>
  <c r="G67" i="27"/>
  <c r="F67" i="27"/>
  <c r="C67" i="27"/>
  <c r="B67" i="27"/>
  <c r="W66" i="27"/>
  <c r="V66" i="27"/>
  <c r="O66" i="27"/>
  <c r="N66" i="27"/>
  <c r="M66" i="27"/>
  <c r="L66" i="27"/>
  <c r="K66" i="27"/>
  <c r="J66" i="27"/>
  <c r="I66" i="27"/>
  <c r="Q66" i="27" s="1"/>
  <c r="H66" i="27"/>
  <c r="P66" i="27" s="1"/>
  <c r="G66" i="27"/>
  <c r="F66" i="27"/>
  <c r="C66" i="27"/>
  <c r="B66" i="27"/>
  <c r="E66" i="27" s="1"/>
  <c r="S65" i="27"/>
  <c r="R65" i="27"/>
  <c r="Q65" i="27"/>
  <c r="P65" i="27"/>
  <c r="E65" i="27"/>
  <c r="T65" i="27" s="1"/>
  <c r="T64" i="27"/>
  <c r="S64" i="27"/>
  <c r="R64" i="27"/>
  <c r="Q64" i="27"/>
  <c r="P64" i="27"/>
  <c r="E64" i="27"/>
  <c r="U64" i="27" s="1"/>
  <c r="S63" i="27"/>
  <c r="R63" i="27"/>
  <c r="Q63" i="27"/>
  <c r="P63" i="27"/>
  <c r="E63" i="27"/>
  <c r="U63" i="27" s="1"/>
  <c r="S62" i="27"/>
  <c r="R62" i="27"/>
  <c r="Q62" i="27"/>
  <c r="P62" i="27"/>
  <c r="E62" i="27"/>
  <c r="T62" i="27" s="1"/>
  <c r="U61" i="27"/>
  <c r="S61" i="27"/>
  <c r="R61" i="27"/>
  <c r="Q61" i="27"/>
  <c r="P61" i="27"/>
  <c r="E61" i="27"/>
  <c r="T61" i="27" s="1"/>
  <c r="V59" i="27"/>
  <c r="O59" i="27"/>
  <c r="N59" i="27"/>
  <c r="M59" i="27"/>
  <c r="L59" i="27"/>
  <c r="K59" i="27"/>
  <c r="J59" i="27"/>
  <c r="I59" i="27"/>
  <c r="S59" i="27" s="1"/>
  <c r="H59" i="27"/>
  <c r="G59" i="27"/>
  <c r="F59" i="27"/>
  <c r="C59" i="27"/>
  <c r="B59" i="27"/>
  <c r="E59" i="27" s="1"/>
  <c r="S58" i="27"/>
  <c r="R58" i="27"/>
  <c r="Q58" i="27"/>
  <c r="P58" i="27"/>
  <c r="E58" i="27"/>
  <c r="T58" i="27" s="1"/>
  <c r="S57" i="27"/>
  <c r="R57" i="27"/>
  <c r="Q57" i="27"/>
  <c r="P57" i="27"/>
  <c r="E57" i="27"/>
  <c r="T57" i="27" s="1"/>
  <c r="T56" i="27"/>
  <c r="S56" i="27"/>
  <c r="R56" i="27"/>
  <c r="Q56" i="27"/>
  <c r="P56" i="27"/>
  <c r="E56" i="27"/>
  <c r="U56" i="27" s="1"/>
  <c r="S55" i="27"/>
  <c r="R55" i="27"/>
  <c r="Q55" i="27"/>
  <c r="P55" i="27"/>
  <c r="E55" i="27"/>
  <c r="U55" i="27" s="1"/>
  <c r="W53" i="27"/>
  <c r="V53" i="27"/>
  <c r="O53" i="27"/>
  <c r="N53" i="27"/>
  <c r="M53" i="27"/>
  <c r="L53" i="27"/>
  <c r="K53" i="27"/>
  <c r="J53" i="27"/>
  <c r="I53" i="27"/>
  <c r="H53" i="27"/>
  <c r="G53" i="27"/>
  <c r="F53" i="27"/>
  <c r="C53" i="27"/>
  <c r="B53" i="27"/>
  <c r="S52" i="27"/>
  <c r="R52" i="27"/>
  <c r="Q52" i="27"/>
  <c r="P52" i="27"/>
  <c r="E52" i="27"/>
  <c r="T52" i="27" s="1"/>
  <c r="T51" i="27"/>
  <c r="S51" i="27"/>
  <c r="R51" i="27"/>
  <c r="Q51" i="27"/>
  <c r="P51" i="27"/>
  <c r="E51" i="27"/>
  <c r="U51" i="27" s="1"/>
  <c r="S50" i="27"/>
  <c r="R50" i="27"/>
  <c r="Q50" i="27"/>
  <c r="P50" i="27"/>
  <c r="E50" i="27"/>
  <c r="U50" i="27" s="1"/>
  <c r="S49" i="27"/>
  <c r="R49" i="27"/>
  <c r="Q49" i="27"/>
  <c r="P49" i="27"/>
  <c r="E49" i="27"/>
  <c r="T49" i="27" s="1"/>
  <c r="U48" i="27"/>
  <c r="S48" i="27"/>
  <c r="R48" i="27"/>
  <c r="Q48" i="27"/>
  <c r="P48" i="27"/>
  <c r="E48" i="27"/>
  <c r="T48" i="27" s="1"/>
  <c r="S47" i="27"/>
  <c r="R47" i="27"/>
  <c r="Q47" i="27"/>
  <c r="P47" i="27"/>
  <c r="E47" i="27"/>
  <c r="S46" i="27"/>
  <c r="R46" i="27"/>
  <c r="Q46" i="27"/>
  <c r="P46" i="27"/>
  <c r="E46" i="27"/>
  <c r="U46" i="27" s="1"/>
  <c r="S45" i="27"/>
  <c r="R45" i="27"/>
  <c r="Q45" i="27"/>
  <c r="P45" i="27"/>
  <c r="E45" i="27"/>
  <c r="T45" i="27" s="1"/>
  <c r="S44" i="27"/>
  <c r="R44" i="27"/>
  <c r="Q44" i="27"/>
  <c r="P44" i="27"/>
  <c r="E44" i="27"/>
  <c r="S43" i="27"/>
  <c r="R43" i="27"/>
  <c r="Q43" i="27"/>
  <c r="P43" i="27"/>
  <c r="E43" i="27"/>
  <c r="S42" i="27"/>
  <c r="R42" i="27"/>
  <c r="Q42" i="27"/>
  <c r="P42" i="27"/>
  <c r="E42" i="27"/>
  <c r="U42" i="27" s="1"/>
  <c r="W40" i="27"/>
  <c r="V40" i="27"/>
  <c r="O40" i="27"/>
  <c r="N40" i="27"/>
  <c r="M40" i="27"/>
  <c r="L40" i="27"/>
  <c r="K40" i="27"/>
  <c r="J40" i="27"/>
  <c r="I40" i="27"/>
  <c r="Q40" i="27" s="1"/>
  <c r="H40" i="27"/>
  <c r="G40" i="27"/>
  <c r="F40" i="27"/>
  <c r="C40" i="27"/>
  <c r="B40" i="27"/>
  <c r="E40" i="27" s="1"/>
  <c r="S39" i="27"/>
  <c r="R39" i="27"/>
  <c r="Q39" i="27"/>
  <c r="P39" i="27"/>
  <c r="E39" i="27"/>
  <c r="T39" i="27" s="1"/>
  <c r="T38" i="27"/>
  <c r="S38" i="27"/>
  <c r="R38" i="27"/>
  <c r="Q38" i="27"/>
  <c r="P38" i="27"/>
  <c r="E38" i="27"/>
  <c r="U38" i="27" s="1"/>
  <c r="S37" i="27"/>
  <c r="R37" i="27"/>
  <c r="Q37" i="27"/>
  <c r="P37" i="27"/>
  <c r="E37" i="27"/>
  <c r="U37" i="27" s="1"/>
  <c r="S36" i="27"/>
  <c r="R36" i="27"/>
  <c r="Q36" i="27"/>
  <c r="P36" i="27"/>
  <c r="E36" i="27"/>
  <c r="S35" i="27"/>
  <c r="R35" i="27"/>
  <c r="Q35" i="27"/>
  <c r="U35" i="27" s="1"/>
  <c r="P35" i="27"/>
  <c r="E35" i="27"/>
  <c r="W33" i="27"/>
  <c r="V33" i="27"/>
  <c r="O33" i="27"/>
  <c r="N33" i="27"/>
  <c r="M33" i="27"/>
  <c r="L33" i="27"/>
  <c r="K33" i="27"/>
  <c r="J33" i="27"/>
  <c r="I33" i="27"/>
  <c r="H33" i="27"/>
  <c r="R33" i="27" s="1"/>
  <c r="G33" i="27"/>
  <c r="F33" i="27"/>
  <c r="C33" i="27"/>
  <c r="B33" i="27"/>
  <c r="S32" i="27"/>
  <c r="R32" i="27"/>
  <c r="Q32" i="27"/>
  <c r="P32" i="27"/>
  <c r="E32" i="27"/>
  <c r="U32" i="27" s="1"/>
  <c r="W30" i="27"/>
  <c r="V30" i="27"/>
  <c r="O30" i="27"/>
  <c r="N30" i="27"/>
  <c r="M30" i="27"/>
  <c r="L30" i="27"/>
  <c r="K30" i="27"/>
  <c r="J30" i="27"/>
  <c r="I30" i="27"/>
  <c r="H30" i="27"/>
  <c r="P30" i="27" s="1"/>
  <c r="G30" i="27"/>
  <c r="F30" i="27"/>
  <c r="C30" i="27"/>
  <c r="B30" i="27"/>
  <c r="U29" i="27"/>
  <c r="S29" i="27"/>
  <c r="R29" i="27"/>
  <c r="Q29" i="27"/>
  <c r="P29" i="27"/>
  <c r="E29" i="27"/>
  <c r="T29" i="27" s="1"/>
  <c r="S28" i="27"/>
  <c r="R28" i="27"/>
  <c r="Q28" i="27"/>
  <c r="P28" i="27"/>
  <c r="E28" i="27"/>
  <c r="S27" i="27"/>
  <c r="R27" i="27"/>
  <c r="Q27" i="27"/>
  <c r="P27" i="27"/>
  <c r="E27" i="27"/>
  <c r="U27" i="27" s="1"/>
  <c r="S26" i="27"/>
  <c r="R26" i="27"/>
  <c r="Q26" i="27"/>
  <c r="P26" i="27"/>
  <c r="E26" i="27"/>
  <c r="T26" i="27" s="1"/>
  <c r="W24" i="27"/>
  <c r="V24" i="27"/>
  <c r="O24" i="27"/>
  <c r="Q24" i="27" s="1"/>
  <c r="N24" i="27"/>
  <c r="M24" i="27"/>
  <c r="L24" i="27"/>
  <c r="K24" i="27"/>
  <c r="J24" i="27"/>
  <c r="I24" i="27"/>
  <c r="S24" i="27" s="1"/>
  <c r="H24" i="27"/>
  <c r="G24" i="27"/>
  <c r="F24" i="27"/>
  <c r="C24" i="27"/>
  <c r="B24" i="27"/>
  <c r="E24" i="27" s="1"/>
  <c r="S23" i="27"/>
  <c r="R23" i="27"/>
  <c r="Q23" i="27"/>
  <c r="P23" i="27"/>
  <c r="E23" i="27"/>
  <c r="U23" i="27" s="1"/>
  <c r="S22" i="27"/>
  <c r="R22" i="27"/>
  <c r="Q22" i="27"/>
  <c r="P22" i="27"/>
  <c r="E22" i="27"/>
  <c r="S21" i="27"/>
  <c r="R21" i="27"/>
  <c r="Q21" i="27"/>
  <c r="P21" i="27"/>
  <c r="E21" i="27"/>
  <c r="T21" i="27" s="1"/>
  <c r="S20" i="27"/>
  <c r="R20" i="27"/>
  <c r="Q20" i="27"/>
  <c r="P20" i="27"/>
  <c r="E20" i="27"/>
  <c r="T20" i="27" s="1"/>
  <c r="S19" i="27"/>
  <c r="R19" i="27"/>
  <c r="Q19" i="27"/>
  <c r="P19" i="27"/>
  <c r="E19" i="27"/>
  <c r="U19" i="27" s="1"/>
  <c r="S18" i="27"/>
  <c r="R18" i="27"/>
  <c r="Q18" i="27"/>
  <c r="P18" i="27"/>
  <c r="E18" i="27"/>
  <c r="W16" i="27"/>
  <c r="V16" i="27"/>
  <c r="O16" i="27"/>
  <c r="N16" i="27"/>
  <c r="M16" i="27"/>
  <c r="L16" i="27"/>
  <c r="K16" i="27"/>
  <c r="J16" i="27"/>
  <c r="I16" i="27"/>
  <c r="H16" i="27"/>
  <c r="G16" i="27"/>
  <c r="F16" i="27"/>
  <c r="C16" i="27"/>
  <c r="B16" i="27"/>
  <c r="E16" i="27" s="1"/>
  <c r="U15" i="27"/>
  <c r="S15" i="27"/>
  <c r="R15" i="27"/>
  <c r="Q15" i="27"/>
  <c r="P15" i="27"/>
  <c r="E15" i="27"/>
  <c r="T15" i="27" s="1"/>
  <c r="T14" i="27"/>
  <c r="S14" i="27"/>
  <c r="R14" i="27"/>
  <c r="Q14" i="27"/>
  <c r="P14" i="27"/>
  <c r="E14" i="27"/>
  <c r="U14" i="27" s="1"/>
  <c r="S13" i="27"/>
  <c r="R13" i="27"/>
  <c r="Q13" i="27"/>
  <c r="P13" i="27"/>
  <c r="E13" i="27"/>
  <c r="S12" i="27"/>
  <c r="R12" i="27"/>
  <c r="Q12" i="27"/>
  <c r="P12" i="27"/>
  <c r="E12" i="27"/>
  <c r="T12" i="27" s="1"/>
  <c r="U11" i="27"/>
  <c r="S11" i="27"/>
  <c r="R11" i="27"/>
  <c r="Q11" i="27"/>
  <c r="P11" i="27"/>
  <c r="E11" i="27"/>
  <c r="T11" i="27" s="1"/>
  <c r="S10" i="27"/>
  <c r="R10" i="27"/>
  <c r="Q10" i="27"/>
  <c r="U10" i="27" s="1"/>
  <c r="P10" i="27"/>
  <c r="E10" i="27"/>
  <c r="S9" i="27"/>
  <c r="R9" i="27"/>
  <c r="Q9" i="27"/>
  <c r="P9" i="27"/>
  <c r="E9" i="27"/>
  <c r="S93" i="26"/>
  <c r="R93" i="26"/>
  <c r="Q93" i="26"/>
  <c r="P93" i="26"/>
  <c r="E93" i="26"/>
  <c r="T93" i="26" s="1"/>
  <c r="S92" i="26"/>
  <c r="R92" i="26"/>
  <c r="Q92" i="26"/>
  <c r="P92" i="26"/>
  <c r="E92" i="26"/>
  <c r="S91" i="26"/>
  <c r="R91" i="26"/>
  <c r="Q91" i="26"/>
  <c r="P91" i="26"/>
  <c r="E91" i="26"/>
  <c r="S90" i="26"/>
  <c r="R90" i="26"/>
  <c r="Q90" i="26"/>
  <c r="P90" i="26"/>
  <c r="E90" i="26"/>
  <c r="S89" i="26"/>
  <c r="R89" i="26"/>
  <c r="Q89" i="26"/>
  <c r="P89" i="26"/>
  <c r="E89" i="26"/>
  <c r="T89" i="26" s="1"/>
  <c r="S88" i="26"/>
  <c r="R88" i="26"/>
  <c r="Q88" i="26"/>
  <c r="P88" i="26"/>
  <c r="E88" i="26"/>
  <c r="U87" i="26"/>
  <c r="S87" i="26"/>
  <c r="R87" i="26"/>
  <c r="Q87" i="26"/>
  <c r="P87" i="26"/>
  <c r="E87" i="26"/>
  <c r="T87" i="26" s="1"/>
  <c r="S86" i="26"/>
  <c r="R86" i="26"/>
  <c r="Q86" i="26"/>
  <c r="P86" i="26"/>
  <c r="E86" i="26"/>
  <c r="W72" i="26"/>
  <c r="V72" i="26"/>
  <c r="O72" i="26"/>
  <c r="N72" i="26"/>
  <c r="M72" i="26"/>
  <c r="L72" i="26"/>
  <c r="K72" i="26"/>
  <c r="J72" i="26"/>
  <c r="I72" i="26"/>
  <c r="S72" i="26" s="1"/>
  <c r="H72" i="26"/>
  <c r="G72" i="26"/>
  <c r="F72" i="26"/>
  <c r="C72" i="26"/>
  <c r="B72" i="26"/>
  <c r="W71" i="26"/>
  <c r="V71" i="26"/>
  <c r="O71" i="26"/>
  <c r="N71" i="26"/>
  <c r="M71" i="26"/>
  <c r="L71" i="26"/>
  <c r="K71" i="26"/>
  <c r="J71" i="26"/>
  <c r="I71" i="26"/>
  <c r="S71" i="26" s="1"/>
  <c r="H71" i="26"/>
  <c r="G71" i="26"/>
  <c r="F71" i="26"/>
  <c r="C71" i="26"/>
  <c r="E71" i="26" s="1"/>
  <c r="B71" i="26"/>
  <c r="W70" i="26"/>
  <c r="V70" i="26"/>
  <c r="O70" i="26"/>
  <c r="N70" i="26"/>
  <c r="M70" i="26"/>
  <c r="L70" i="26"/>
  <c r="K70" i="26"/>
  <c r="J70" i="26"/>
  <c r="I70" i="26"/>
  <c r="H70" i="26"/>
  <c r="R70" i="26" s="1"/>
  <c r="G70" i="26"/>
  <c r="F70" i="26"/>
  <c r="C70" i="26"/>
  <c r="B70" i="26"/>
  <c r="S69" i="26"/>
  <c r="R69" i="26"/>
  <c r="Q69" i="26"/>
  <c r="P69" i="26"/>
  <c r="E69" i="26"/>
  <c r="W67" i="26"/>
  <c r="V67" i="26"/>
  <c r="O67" i="26"/>
  <c r="N67" i="26"/>
  <c r="M67" i="26"/>
  <c r="L67" i="26"/>
  <c r="K67" i="26"/>
  <c r="J67" i="26"/>
  <c r="I67" i="26"/>
  <c r="S67" i="26" s="1"/>
  <c r="H67" i="26"/>
  <c r="G67" i="26"/>
  <c r="F67" i="26"/>
  <c r="C67" i="26"/>
  <c r="B67" i="26"/>
  <c r="W66" i="26"/>
  <c r="V66" i="26"/>
  <c r="O66" i="26"/>
  <c r="N66" i="26"/>
  <c r="M66" i="26"/>
  <c r="L66" i="26"/>
  <c r="K66" i="26"/>
  <c r="J66" i="26"/>
  <c r="I66" i="26"/>
  <c r="S66" i="26" s="1"/>
  <c r="H66" i="26"/>
  <c r="R66" i="26" s="1"/>
  <c r="G66" i="26"/>
  <c r="F66" i="26"/>
  <c r="C66" i="26"/>
  <c r="E66" i="26" s="1"/>
  <c r="B66" i="26"/>
  <c r="S65" i="26"/>
  <c r="R65" i="26"/>
  <c r="Q65" i="26"/>
  <c r="P65" i="26"/>
  <c r="E65" i="26"/>
  <c r="S64" i="26"/>
  <c r="R64" i="26"/>
  <c r="Q64" i="26"/>
  <c r="P64" i="26"/>
  <c r="E64" i="26"/>
  <c r="S63" i="26"/>
  <c r="R63" i="26"/>
  <c r="Q63" i="26"/>
  <c r="P63" i="26"/>
  <c r="E63" i="26"/>
  <c r="T63" i="26" s="1"/>
  <c r="S62" i="26"/>
  <c r="R62" i="26"/>
  <c r="Q62" i="26"/>
  <c r="P62" i="26"/>
  <c r="E62" i="26"/>
  <c r="S61" i="26"/>
  <c r="R61" i="26"/>
  <c r="Q61" i="26"/>
  <c r="P61" i="26"/>
  <c r="E61" i="26"/>
  <c r="V59" i="26"/>
  <c r="O59" i="26"/>
  <c r="N59" i="26"/>
  <c r="M59" i="26"/>
  <c r="L59" i="26"/>
  <c r="K59" i="26"/>
  <c r="J59" i="26"/>
  <c r="I59" i="26"/>
  <c r="Q59" i="26" s="1"/>
  <c r="H59" i="26"/>
  <c r="R59" i="26" s="1"/>
  <c r="G59" i="26"/>
  <c r="F59" i="26"/>
  <c r="C59" i="26"/>
  <c r="B59" i="26"/>
  <c r="S58" i="26"/>
  <c r="R58" i="26"/>
  <c r="Q58" i="26"/>
  <c r="P58" i="26"/>
  <c r="E58" i="26"/>
  <c r="T58" i="26" s="1"/>
  <c r="S57" i="26"/>
  <c r="R57" i="26"/>
  <c r="Q57" i="26"/>
  <c r="P57" i="26"/>
  <c r="E57" i="26"/>
  <c r="S56" i="26"/>
  <c r="R56" i="26"/>
  <c r="Q56" i="26"/>
  <c r="P56" i="26"/>
  <c r="E56" i="26"/>
  <c r="S55" i="26"/>
  <c r="R55" i="26"/>
  <c r="Q55" i="26"/>
  <c r="P55" i="26"/>
  <c r="E55" i="26"/>
  <c r="T55" i="26" s="1"/>
  <c r="W53" i="26"/>
  <c r="V53" i="26"/>
  <c r="O53" i="26"/>
  <c r="N53" i="26"/>
  <c r="M53" i="26"/>
  <c r="L53" i="26"/>
  <c r="K53" i="26"/>
  <c r="J53" i="26"/>
  <c r="I53" i="26"/>
  <c r="S53" i="26" s="1"/>
  <c r="H53" i="26"/>
  <c r="R53" i="26" s="1"/>
  <c r="G53" i="26"/>
  <c r="F53" i="26"/>
  <c r="C53" i="26"/>
  <c r="B53" i="26"/>
  <c r="E53" i="26" s="1"/>
  <c r="S52" i="26"/>
  <c r="R52" i="26"/>
  <c r="Q52" i="26"/>
  <c r="P52" i="26"/>
  <c r="E52" i="26"/>
  <c r="S51" i="26"/>
  <c r="R51" i="26"/>
  <c r="Q51" i="26"/>
  <c r="P51" i="26"/>
  <c r="E51" i="26"/>
  <c r="S50" i="26"/>
  <c r="R50" i="26"/>
  <c r="Q50" i="26"/>
  <c r="P50" i="26"/>
  <c r="E50" i="26"/>
  <c r="T50" i="26" s="1"/>
  <c r="S49" i="26"/>
  <c r="R49" i="26"/>
  <c r="Q49" i="26"/>
  <c r="P49" i="26"/>
  <c r="E49" i="26"/>
  <c r="T48" i="26"/>
  <c r="S48" i="26"/>
  <c r="R48" i="26"/>
  <c r="Q48" i="26"/>
  <c r="P48" i="26"/>
  <c r="E48" i="26"/>
  <c r="U48" i="26" s="1"/>
  <c r="S47" i="26"/>
  <c r="R47" i="26"/>
  <c r="Q47" i="26"/>
  <c r="P47" i="26"/>
  <c r="E47" i="26"/>
  <c r="S46" i="26"/>
  <c r="R46" i="26"/>
  <c r="Q46" i="26"/>
  <c r="P46" i="26"/>
  <c r="E46" i="26"/>
  <c r="T46" i="26" s="1"/>
  <c r="U45" i="26"/>
  <c r="S45" i="26"/>
  <c r="R45" i="26"/>
  <c r="Q45" i="26"/>
  <c r="P45" i="26"/>
  <c r="E45" i="26"/>
  <c r="T45" i="26" s="1"/>
  <c r="S44" i="26"/>
  <c r="R44" i="26"/>
  <c r="Q44" i="26"/>
  <c r="P44" i="26"/>
  <c r="E44" i="26"/>
  <c r="U44" i="26" s="1"/>
  <c r="S43" i="26"/>
  <c r="R43" i="26"/>
  <c r="Q43" i="26"/>
  <c r="P43" i="26"/>
  <c r="E43" i="26"/>
  <c r="S42" i="26"/>
  <c r="R42" i="26"/>
  <c r="Q42" i="26"/>
  <c r="P42" i="26"/>
  <c r="E42" i="26"/>
  <c r="T42" i="26" s="1"/>
  <c r="W40" i="26"/>
  <c r="V40" i="26"/>
  <c r="O40" i="26"/>
  <c r="Q40" i="26" s="1"/>
  <c r="N40" i="26"/>
  <c r="M40" i="26"/>
  <c r="L40" i="26"/>
  <c r="K40" i="26"/>
  <c r="J40" i="26"/>
  <c r="I40" i="26"/>
  <c r="S40" i="26" s="1"/>
  <c r="H40" i="26"/>
  <c r="R40" i="26" s="1"/>
  <c r="G40" i="26"/>
  <c r="F40" i="26"/>
  <c r="E40" i="26"/>
  <c r="C40" i="26"/>
  <c r="B40" i="26"/>
  <c r="S39" i="26"/>
  <c r="R39" i="26"/>
  <c r="Q39" i="26"/>
  <c r="P39" i="26"/>
  <c r="E39" i="26"/>
  <c r="U39" i="26" s="1"/>
  <c r="S38" i="26"/>
  <c r="R38" i="26"/>
  <c r="Q38" i="26"/>
  <c r="P38" i="26"/>
  <c r="E38" i="26"/>
  <c r="S37" i="26"/>
  <c r="R37" i="26"/>
  <c r="Q37" i="26"/>
  <c r="P37" i="26"/>
  <c r="E37" i="26"/>
  <c r="U37" i="26" s="1"/>
  <c r="S36" i="26"/>
  <c r="R36" i="26"/>
  <c r="Q36" i="26"/>
  <c r="U36" i="26" s="1"/>
  <c r="P36" i="26"/>
  <c r="E36" i="26"/>
  <c r="S35" i="26"/>
  <c r="R35" i="26"/>
  <c r="Q35" i="26"/>
  <c r="P35" i="26"/>
  <c r="E35" i="26"/>
  <c r="W33" i="26"/>
  <c r="V33" i="26"/>
  <c r="S33" i="26"/>
  <c r="O33" i="26"/>
  <c r="N33" i="26"/>
  <c r="M33" i="26"/>
  <c r="L33" i="26"/>
  <c r="K33" i="26"/>
  <c r="J33" i="26"/>
  <c r="I33" i="26"/>
  <c r="H33" i="26"/>
  <c r="G33" i="26"/>
  <c r="F33" i="26"/>
  <c r="C33" i="26"/>
  <c r="B33" i="26"/>
  <c r="E33" i="26" s="1"/>
  <c r="S32" i="26"/>
  <c r="R32" i="26"/>
  <c r="Q32" i="26"/>
  <c r="P32" i="26"/>
  <c r="E32" i="26"/>
  <c r="W30" i="26"/>
  <c r="V30" i="26"/>
  <c r="O30" i="26"/>
  <c r="N30" i="26"/>
  <c r="M30" i="26"/>
  <c r="L30" i="26"/>
  <c r="K30" i="26"/>
  <c r="J30" i="26"/>
  <c r="I30" i="26"/>
  <c r="H30" i="26"/>
  <c r="P30" i="26" s="1"/>
  <c r="G30" i="26"/>
  <c r="F30" i="26"/>
  <c r="C30" i="26"/>
  <c r="B30" i="26"/>
  <c r="S29" i="26"/>
  <c r="R29" i="26"/>
  <c r="Q29" i="26"/>
  <c r="P29" i="26"/>
  <c r="E29" i="26"/>
  <c r="S28" i="26"/>
  <c r="R28" i="26"/>
  <c r="Q28" i="26"/>
  <c r="P28" i="26"/>
  <c r="E28" i="26"/>
  <c r="T28" i="26" s="1"/>
  <c r="S27" i="26"/>
  <c r="R27" i="26"/>
  <c r="Q27" i="26"/>
  <c r="P27" i="26"/>
  <c r="E27" i="26"/>
  <c r="U27" i="26" s="1"/>
  <c r="S26" i="26"/>
  <c r="R26" i="26"/>
  <c r="Q26" i="26"/>
  <c r="P26" i="26"/>
  <c r="E26" i="26"/>
  <c r="U26" i="26" s="1"/>
  <c r="W24" i="26"/>
  <c r="V24" i="26"/>
  <c r="O24" i="26"/>
  <c r="N24" i="26"/>
  <c r="M24" i="26"/>
  <c r="L24" i="26"/>
  <c r="K24" i="26"/>
  <c r="J24" i="26"/>
  <c r="I24" i="26"/>
  <c r="H24" i="26"/>
  <c r="G24" i="26"/>
  <c r="F24" i="26"/>
  <c r="C24" i="26"/>
  <c r="E24" i="26" s="1"/>
  <c r="B24" i="26"/>
  <c r="S23" i="26"/>
  <c r="R23" i="26"/>
  <c r="Q23" i="26"/>
  <c r="P23" i="26"/>
  <c r="E23" i="26"/>
  <c r="T23" i="26" s="1"/>
  <c r="S22" i="26"/>
  <c r="R22" i="26"/>
  <c r="Q22" i="26"/>
  <c r="P22" i="26"/>
  <c r="E22" i="26"/>
  <c r="U22" i="26" s="1"/>
  <c r="S21" i="26"/>
  <c r="R21" i="26"/>
  <c r="Q21" i="26"/>
  <c r="P21" i="26"/>
  <c r="E21" i="26"/>
  <c r="S20" i="26"/>
  <c r="R20" i="26"/>
  <c r="Q20" i="26"/>
  <c r="P20" i="26"/>
  <c r="E20" i="26"/>
  <c r="S19" i="26"/>
  <c r="R19" i="26"/>
  <c r="Q19" i="26"/>
  <c r="P19" i="26"/>
  <c r="E19" i="26"/>
  <c r="T19" i="26" s="1"/>
  <c r="S18" i="26"/>
  <c r="R18" i="26"/>
  <c r="Q18" i="26"/>
  <c r="P18" i="26"/>
  <c r="E18" i="26"/>
  <c r="U18" i="26" s="1"/>
  <c r="W16" i="26"/>
  <c r="V16" i="26"/>
  <c r="O16" i="26"/>
  <c r="N16" i="26"/>
  <c r="M16" i="26"/>
  <c r="L16" i="26"/>
  <c r="K16" i="26"/>
  <c r="J16" i="26"/>
  <c r="I16" i="26"/>
  <c r="H16" i="26"/>
  <c r="G16" i="26"/>
  <c r="F16" i="26"/>
  <c r="C16" i="26"/>
  <c r="E16" i="26" s="1"/>
  <c r="B16" i="26"/>
  <c r="S15" i="26"/>
  <c r="R15" i="26"/>
  <c r="Q15" i="26"/>
  <c r="P15" i="26"/>
  <c r="E15" i="26"/>
  <c r="U15" i="26" s="1"/>
  <c r="S14" i="26"/>
  <c r="R14" i="26"/>
  <c r="Q14" i="26"/>
  <c r="P14" i="26"/>
  <c r="E14" i="26"/>
  <c r="T14" i="26" s="1"/>
  <c r="S13" i="26"/>
  <c r="R13" i="26"/>
  <c r="Q13" i="26"/>
  <c r="P13" i="26"/>
  <c r="E13" i="26"/>
  <c r="S12" i="26"/>
  <c r="R12" i="26"/>
  <c r="Q12" i="26"/>
  <c r="P12" i="26"/>
  <c r="E12" i="26"/>
  <c r="S11" i="26"/>
  <c r="R11" i="26"/>
  <c r="Q11" i="26"/>
  <c r="P11" i="26"/>
  <c r="E11" i="26"/>
  <c r="U11" i="26" s="1"/>
  <c r="S10" i="26"/>
  <c r="R10" i="26"/>
  <c r="Q10" i="26"/>
  <c r="P10" i="26"/>
  <c r="E10" i="26"/>
  <c r="S9" i="26"/>
  <c r="R9" i="26"/>
  <c r="Q9" i="26"/>
  <c r="P9" i="26"/>
  <c r="E9" i="26"/>
  <c r="U93" i="25"/>
  <c r="S93" i="25"/>
  <c r="R93" i="25"/>
  <c r="Q93" i="25"/>
  <c r="P93" i="25"/>
  <c r="E93" i="25"/>
  <c r="T93" i="25" s="1"/>
  <c r="S92" i="25"/>
  <c r="R92" i="25"/>
  <c r="Q92" i="25"/>
  <c r="P92" i="25"/>
  <c r="E92" i="25"/>
  <c r="U92" i="25" s="1"/>
  <c r="S91" i="25"/>
  <c r="R91" i="25"/>
  <c r="Q91" i="25"/>
  <c r="P91" i="25"/>
  <c r="E91" i="25"/>
  <c r="T91" i="25" s="1"/>
  <c r="S90" i="25"/>
  <c r="R90" i="25"/>
  <c r="Q90" i="25"/>
  <c r="P90" i="25"/>
  <c r="E90" i="25"/>
  <c r="U89" i="25"/>
  <c r="T89" i="25"/>
  <c r="S89" i="25"/>
  <c r="R89" i="25"/>
  <c r="Q89" i="25"/>
  <c r="P89" i="25"/>
  <c r="E89" i="25"/>
  <c r="S88" i="25"/>
  <c r="R88" i="25"/>
  <c r="Q88" i="25"/>
  <c r="P88" i="25"/>
  <c r="E88" i="25"/>
  <c r="U88" i="25" s="1"/>
  <c r="S87" i="25"/>
  <c r="R87" i="25"/>
  <c r="Q87" i="25"/>
  <c r="P87" i="25"/>
  <c r="E87" i="25"/>
  <c r="T87" i="25" s="1"/>
  <c r="U86" i="25"/>
  <c r="S86" i="25"/>
  <c r="R86" i="25"/>
  <c r="Q86" i="25"/>
  <c r="P86" i="25"/>
  <c r="E86" i="25"/>
  <c r="T86" i="25" s="1"/>
  <c r="W72" i="25"/>
  <c r="V72" i="25"/>
  <c r="O72" i="25"/>
  <c r="N72" i="25"/>
  <c r="M72" i="25"/>
  <c r="L72" i="25"/>
  <c r="K72" i="25"/>
  <c r="J72" i="25"/>
  <c r="I72" i="25"/>
  <c r="H72" i="25"/>
  <c r="R72" i="25" s="1"/>
  <c r="G72" i="25"/>
  <c r="F72" i="25"/>
  <c r="C72" i="25"/>
  <c r="E72" i="25" s="1"/>
  <c r="B72" i="25"/>
  <c r="W71" i="25"/>
  <c r="V71" i="25"/>
  <c r="S71" i="25"/>
  <c r="O71" i="25"/>
  <c r="N71" i="25"/>
  <c r="M71" i="25"/>
  <c r="L71" i="25"/>
  <c r="K71" i="25"/>
  <c r="J71" i="25"/>
  <c r="I71" i="25"/>
  <c r="H71" i="25"/>
  <c r="G71" i="25"/>
  <c r="F71" i="25"/>
  <c r="C71" i="25"/>
  <c r="B71" i="25"/>
  <c r="E71" i="25" s="1"/>
  <c r="W70" i="25"/>
  <c r="V70" i="25"/>
  <c r="O70" i="25"/>
  <c r="N70" i="25"/>
  <c r="M70" i="25"/>
  <c r="L70" i="25"/>
  <c r="K70" i="25"/>
  <c r="J70" i="25"/>
  <c r="I70" i="25"/>
  <c r="H70" i="25"/>
  <c r="G70" i="25"/>
  <c r="F70" i="25"/>
  <c r="C70" i="25"/>
  <c r="B70" i="25"/>
  <c r="E70" i="25" s="1"/>
  <c r="S69" i="25"/>
  <c r="R69" i="25"/>
  <c r="Q69" i="25"/>
  <c r="P69" i="25"/>
  <c r="E69" i="25"/>
  <c r="T69" i="25" s="1"/>
  <c r="W67" i="25"/>
  <c r="V67" i="25"/>
  <c r="O67" i="25"/>
  <c r="N67" i="25"/>
  <c r="M67" i="25"/>
  <c r="L67" i="25"/>
  <c r="K67" i="25"/>
  <c r="J67" i="25"/>
  <c r="I67" i="25"/>
  <c r="Q67" i="25" s="1"/>
  <c r="H67" i="25"/>
  <c r="R67" i="25" s="1"/>
  <c r="G67" i="25"/>
  <c r="F67" i="25"/>
  <c r="C67" i="25"/>
  <c r="B67" i="25"/>
  <c r="W66" i="25"/>
  <c r="V66" i="25"/>
  <c r="S66" i="25"/>
  <c r="O66" i="25"/>
  <c r="N66" i="25"/>
  <c r="M66" i="25"/>
  <c r="L66" i="25"/>
  <c r="K66" i="25"/>
  <c r="J66" i="25"/>
  <c r="I66" i="25"/>
  <c r="Q66" i="25" s="1"/>
  <c r="H66" i="25"/>
  <c r="P66" i="25" s="1"/>
  <c r="G66" i="25"/>
  <c r="F66" i="25"/>
  <c r="C66" i="25"/>
  <c r="B66" i="25"/>
  <c r="S65" i="25"/>
  <c r="R65" i="25"/>
  <c r="Q65" i="25"/>
  <c r="P65" i="25"/>
  <c r="E65" i="25"/>
  <c r="T65" i="25" s="1"/>
  <c r="S64" i="25"/>
  <c r="R64" i="25"/>
  <c r="Q64" i="25"/>
  <c r="P64" i="25"/>
  <c r="E64" i="25"/>
  <c r="S63" i="25"/>
  <c r="R63" i="25"/>
  <c r="Q63" i="25"/>
  <c r="P63" i="25"/>
  <c r="E63" i="25"/>
  <c r="S62" i="25"/>
  <c r="R62" i="25"/>
  <c r="Q62" i="25"/>
  <c r="P62" i="25"/>
  <c r="E62" i="25"/>
  <c r="U62" i="25" s="1"/>
  <c r="S61" i="25"/>
  <c r="R61" i="25"/>
  <c r="Q61" i="25"/>
  <c r="P61" i="25"/>
  <c r="E61" i="25"/>
  <c r="U61" i="25" s="1"/>
  <c r="V59" i="25"/>
  <c r="O59" i="25"/>
  <c r="N59" i="25"/>
  <c r="M59" i="25"/>
  <c r="L59" i="25"/>
  <c r="K59" i="25"/>
  <c r="J59" i="25"/>
  <c r="I59" i="25"/>
  <c r="H59" i="25"/>
  <c r="R59" i="25" s="1"/>
  <c r="G59" i="25"/>
  <c r="F59" i="25"/>
  <c r="C59" i="25"/>
  <c r="E59" i="25" s="1"/>
  <c r="B59" i="25"/>
  <c r="S58" i="25"/>
  <c r="R58" i="25"/>
  <c r="Q58" i="25"/>
  <c r="P58" i="25"/>
  <c r="E58" i="25"/>
  <c r="U58" i="25" s="1"/>
  <c r="S57" i="25"/>
  <c r="R57" i="25"/>
  <c r="Q57" i="25"/>
  <c r="P57" i="25"/>
  <c r="E57" i="25"/>
  <c r="T57" i="25" s="1"/>
  <c r="U56" i="25"/>
  <c r="S56" i="25"/>
  <c r="R56" i="25"/>
  <c r="Q56" i="25"/>
  <c r="P56" i="25"/>
  <c r="E56" i="25"/>
  <c r="T56" i="25" s="1"/>
  <c r="U55" i="25"/>
  <c r="T55" i="25"/>
  <c r="S55" i="25"/>
  <c r="R55" i="25"/>
  <c r="Q55" i="25"/>
  <c r="P55" i="25"/>
  <c r="E55" i="25"/>
  <c r="W53" i="25"/>
  <c r="V53" i="25"/>
  <c r="O53" i="25"/>
  <c r="N53" i="25"/>
  <c r="M53" i="25"/>
  <c r="L53" i="25"/>
  <c r="K53" i="25"/>
  <c r="J53" i="25"/>
  <c r="I53" i="25"/>
  <c r="S53" i="25" s="1"/>
  <c r="H53" i="25"/>
  <c r="G53" i="25"/>
  <c r="F53" i="25"/>
  <c r="C53" i="25"/>
  <c r="B53" i="25"/>
  <c r="S52" i="25"/>
  <c r="R52" i="25"/>
  <c r="Q52" i="25"/>
  <c r="P52" i="25"/>
  <c r="E52" i="25"/>
  <c r="T52" i="25" s="1"/>
  <c r="U51" i="25"/>
  <c r="S51" i="25"/>
  <c r="R51" i="25"/>
  <c r="Q51" i="25"/>
  <c r="P51" i="25"/>
  <c r="E51" i="25"/>
  <c r="T51" i="25" s="1"/>
  <c r="U50" i="25"/>
  <c r="T50" i="25"/>
  <c r="S50" i="25"/>
  <c r="R50" i="25"/>
  <c r="Q50" i="25"/>
  <c r="P50" i="25"/>
  <c r="E50" i="25"/>
  <c r="S49" i="25"/>
  <c r="R49" i="25"/>
  <c r="Q49" i="25"/>
  <c r="P49" i="25"/>
  <c r="E49" i="25"/>
  <c r="U49" i="25" s="1"/>
  <c r="S48" i="25"/>
  <c r="R48" i="25"/>
  <c r="Q48" i="25"/>
  <c r="P48" i="25"/>
  <c r="E48" i="25"/>
  <c r="T48" i="25" s="1"/>
  <c r="U47" i="25"/>
  <c r="S47" i="25"/>
  <c r="R47" i="25"/>
  <c r="Q47" i="25"/>
  <c r="P47" i="25"/>
  <c r="E47" i="25"/>
  <c r="T47" i="25" s="1"/>
  <c r="T46" i="25"/>
  <c r="S46" i="25"/>
  <c r="R46" i="25"/>
  <c r="Q46" i="25"/>
  <c r="P46" i="25"/>
  <c r="E46" i="25"/>
  <c r="U46" i="25" s="1"/>
  <c r="S45" i="25"/>
  <c r="R45" i="25"/>
  <c r="Q45" i="25"/>
  <c r="P45" i="25"/>
  <c r="E45" i="25"/>
  <c r="U45" i="25" s="1"/>
  <c r="S44" i="25"/>
  <c r="R44" i="25"/>
  <c r="Q44" i="25"/>
  <c r="P44" i="25"/>
  <c r="E44" i="25"/>
  <c r="T44" i="25" s="1"/>
  <c r="U43" i="25"/>
  <c r="S43" i="25"/>
  <c r="R43" i="25"/>
  <c r="Q43" i="25"/>
  <c r="P43" i="25"/>
  <c r="E43" i="25"/>
  <c r="T43" i="25" s="1"/>
  <c r="S42" i="25"/>
  <c r="R42" i="25"/>
  <c r="Q42" i="25"/>
  <c r="P42" i="25"/>
  <c r="E42" i="25"/>
  <c r="U42" i="25" s="1"/>
  <c r="W40" i="25"/>
  <c r="V40" i="25"/>
  <c r="O40" i="25"/>
  <c r="N40" i="25"/>
  <c r="M40" i="25"/>
  <c r="L40" i="25"/>
  <c r="K40" i="25"/>
  <c r="J40" i="25"/>
  <c r="I40" i="25"/>
  <c r="S40" i="25" s="1"/>
  <c r="H40" i="25"/>
  <c r="G40" i="25"/>
  <c r="F40" i="25"/>
  <c r="C40" i="25"/>
  <c r="B40" i="25"/>
  <c r="S39" i="25"/>
  <c r="R39" i="25"/>
  <c r="Q39" i="25"/>
  <c r="P39" i="25"/>
  <c r="E39" i="25"/>
  <c r="T39" i="25" s="1"/>
  <c r="S38" i="25"/>
  <c r="R38" i="25"/>
  <c r="Q38" i="25"/>
  <c r="P38" i="25"/>
  <c r="E38" i="25"/>
  <c r="S37" i="25"/>
  <c r="R37" i="25"/>
  <c r="Q37" i="25"/>
  <c r="P37" i="25"/>
  <c r="E37" i="25"/>
  <c r="U37" i="25" s="1"/>
  <c r="S36" i="25"/>
  <c r="R36" i="25"/>
  <c r="Q36" i="25"/>
  <c r="P36" i="25"/>
  <c r="E36" i="25"/>
  <c r="U36" i="25" s="1"/>
  <c r="S35" i="25"/>
  <c r="R35" i="25"/>
  <c r="Q35" i="25"/>
  <c r="P35" i="25"/>
  <c r="E35" i="25"/>
  <c r="W33" i="25"/>
  <c r="V33" i="25"/>
  <c r="O33" i="25"/>
  <c r="N33" i="25"/>
  <c r="M33" i="25"/>
  <c r="L33" i="25"/>
  <c r="K33" i="25"/>
  <c r="J33" i="25"/>
  <c r="I33" i="25"/>
  <c r="S33" i="25" s="1"/>
  <c r="H33" i="25"/>
  <c r="P33" i="25" s="1"/>
  <c r="G33" i="25"/>
  <c r="F33" i="25"/>
  <c r="E33" i="25"/>
  <c r="C33" i="25"/>
  <c r="B33" i="25"/>
  <c r="S32" i="25"/>
  <c r="R32" i="25"/>
  <c r="Q32" i="25"/>
  <c r="U32" i="25" s="1"/>
  <c r="P32" i="25"/>
  <c r="T32" i="25" s="1"/>
  <c r="E32" i="25"/>
  <c r="W30" i="25"/>
  <c r="V30" i="25"/>
  <c r="O30" i="25"/>
  <c r="N30" i="25"/>
  <c r="M30" i="25"/>
  <c r="L30" i="25"/>
  <c r="K30" i="25"/>
  <c r="J30" i="25"/>
  <c r="I30" i="25"/>
  <c r="S30" i="25" s="1"/>
  <c r="H30" i="25"/>
  <c r="G30" i="25"/>
  <c r="F30" i="25"/>
  <c r="C30" i="25"/>
  <c r="B30" i="25"/>
  <c r="E30" i="25" s="1"/>
  <c r="S29" i="25"/>
  <c r="R29" i="25"/>
  <c r="Q29" i="25"/>
  <c r="P29" i="25"/>
  <c r="E29" i="25"/>
  <c r="T29" i="25" s="1"/>
  <c r="U28" i="25"/>
  <c r="S28" i="25"/>
  <c r="R28" i="25"/>
  <c r="Q28" i="25"/>
  <c r="P28" i="25"/>
  <c r="E28" i="25"/>
  <c r="T28" i="25" s="1"/>
  <c r="S27" i="25"/>
  <c r="R27" i="25"/>
  <c r="Q27" i="25"/>
  <c r="P27" i="25"/>
  <c r="E27" i="25"/>
  <c r="U27" i="25" s="1"/>
  <c r="S26" i="25"/>
  <c r="R26" i="25"/>
  <c r="Q26" i="25"/>
  <c r="P26" i="25"/>
  <c r="E26" i="25"/>
  <c r="U26" i="25" s="1"/>
  <c r="W24" i="25"/>
  <c r="V24" i="25"/>
  <c r="O24" i="25"/>
  <c r="N24" i="25"/>
  <c r="M24" i="25"/>
  <c r="L24" i="25"/>
  <c r="K24" i="25"/>
  <c r="J24" i="25"/>
  <c r="I24" i="25"/>
  <c r="H24" i="25"/>
  <c r="G24" i="25"/>
  <c r="F24" i="25"/>
  <c r="C24" i="25"/>
  <c r="B24" i="25"/>
  <c r="E24" i="25" s="1"/>
  <c r="U23" i="25"/>
  <c r="S23" i="25"/>
  <c r="R23" i="25"/>
  <c r="Q23" i="25"/>
  <c r="P23" i="25"/>
  <c r="E23" i="25"/>
  <c r="T23" i="25" s="1"/>
  <c r="U22" i="25"/>
  <c r="T22" i="25"/>
  <c r="S22" i="25"/>
  <c r="R22" i="25"/>
  <c r="Q22" i="25"/>
  <c r="P22" i="25"/>
  <c r="E22" i="25"/>
  <c r="S21" i="25"/>
  <c r="R21" i="25"/>
  <c r="Q21" i="25"/>
  <c r="P21" i="25"/>
  <c r="E21" i="25"/>
  <c r="U21" i="25" s="1"/>
  <c r="S20" i="25"/>
  <c r="R20" i="25"/>
  <c r="Q20" i="25"/>
  <c r="P20" i="25"/>
  <c r="E20" i="25"/>
  <c r="T20" i="25" s="1"/>
  <c r="U19" i="25"/>
  <c r="S19" i="25"/>
  <c r="R19" i="25"/>
  <c r="Q19" i="25"/>
  <c r="P19" i="25"/>
  <c r="E19" i="25"/>
  <c r="T19" i="25" s="1"/>
  <c r="T18" i="25"/>
  <c r="S18" i="25"/>
  <c r="R18" i="25"/>
  <c r="Q18" i="25"/>
  <c r="P18" i="25"/>
  <c r="E18" i="25"/>
  <c r="U18" i="25" s="1"/>
  <c r="W16" i="25"/>
  <c r="V16" i="25"/>
  <c r="S16" i="25"/>
  <c r="O16" i="25"/>
  <c r="N16" i="25"/>
  <c r="M16" i="25"/>
  <c r="L16" i="25"/>
  <c r="K16" i="25"/>
  <c r="J16" i="25"/>
  <c r="I16" i="25"/>
  <c r="H16" i="25"/>
  <c r="G16" i="25"/>
  <c r="F16" i="25"/>
  <c r="C16" i="25"/>
  <c r="B16" i="25"/>
  <c r="E16" i="25" s="1"/>
  <c r="S15" i="25"/>
  <c r="R15" i="25"/>
  <c r="Q15" i="25"/>
  <c r="P15" i="25"/>
  <c r="E15" i="25"/>
  <c r="T15" i="25" s="1"/>
  <c r="U14" i="25"/>
  <c r="S14" i="25"/>
  <c r="R14" i="25"/>
  <c r="Q14" i="25"/>
  <c r="P14" i="25"/>
  <c r="E14" i="25"/>
  <c r="T14" i="25" s="1"/>
  <c r="U13" i="25"/>
  <c r="T13" i="25"/>
  <c r="S13" i="25"/>
  <c r="R13" i="25"/>
  <c r="Q13" i="25"/>
  <c r="P13" i="25"/>
  <c r="E13" i="25"/>
  <c r="S12" i="25"/>
  <c r="R12" i="25"/>
  <c r="Q12" i="25"/>
  <c r="P12" i="25"/>
  <c r="E12" i="25"/>
  <c r="U12" i="25" s="1"/>
  <c r="S11" i="25"/>
  <c r="R11" i="25"/>
  <c r="Q11" i="25"/>
  <c r="P11" i="25"/>
  <c r="E11" i="25"/>
  <c r="T11" i="25" s="1"/>
  <c r="S10" i="25"/>
  <c r="R10" i="25"/>
  <c r="Q10" i="25"/>
  <c r="P10" i="25"/>
  <c r="E10" i="25"/>
  <c r="S9" i="25"/>
  <c r="R9" i="25"/>
  <c r="Q9" i="25"/>
  <c r="P9" i="25"/>
  <c r="E9" i="25"/>
  <c r="U9" i="25" s="1"/>
  <c r="S93" i="24"/>
  <c r="R93" i="24"/>
  <c r="Q93" i="24"/>
  <c r="P93" i="24"/>
  <c r="E93" i="24"/>
  <c r="U93" i="24" s="1"/>
  <c r="S92" i="24"/>
  <c r="R92" i="24"/>
  <c r="Q92" i="24"/>
  <c r="P92" i="24"/>
  <c r="E92" i="24"/>
  <c r="T92" i="24" s="1"/>
  <c r="S91" i="24"/>
  <c r="R91" i="24"/>
  <c r="Q91" i="24"/>
  <c r="P91" i="24"/>
  <c r="E91" i="24"/>
  <c r="T91" i="24" s="1"/>
  <c r="U90" i="24"/>
  <c r="S90" i="24"/>
  <c r="R90" i="24"/>
  <c r="Q90" i="24"/>
  <c r="P90" i="24"/>
  <c r="E90" i="24"/>
  <c r="T90" i="24" s="1"/>
  <c r="S89" i="24"/>
  <c r="R89" i="24"/>
  <c r="Q89" i="24"/>
  <c r="P89" i="24"/>
  <c r="E89" i="24"/>
  <c r="U89" i="24" s="1"/>
  <c r="S88" i="24"/>
  <c r="R88" i="24"/>
  <c r="Q88" i="24"/>
  <c r="P88" i="24"/>
  <c r="E88" i="24"/>
  <c r="T88" i="24" s="1"/>
  <c r="S87" i="24"/>
  <c r="R87" i="24"/>
  <c r="Q87" i="24"/>
  <c r="P87" i="24"/>
  <c r="E87" i="24"/>
  <c r="T87" i="24" s="1"/>
  <c r="S86" i="24"/>
  <c r="R86" i="24"/>
  <c r="Q86" i="24"/>
  <c r="P86" i="24"/>
  <c r="E86" i="24"/>
  <c r="W72" i="24"/>
  <c r="V72" i="24"/>
  <c r="O72" i="24"/>
  <c r="N72" i="24"/>
  <c r="M72" i="24"/>
  <c r="L72" i="24"/>
  <c r="K72" i="24"/>
  <c r="J72" i="24"/>
  <c r="I72" i="24"/>
  <c r="S72" i="24" s="1"/>
  <c r="H72" i="24"/>
  <c r="G72" i="24"/>
  <c r="F72" i="24"/>
  <c r="C72" i="24"/>
  <c r="B72" i="24"/>
  <c r="E72" i="24" s="1"/>
  <c r="W71" i="24"/>
  <c r="V71" i="24"/>
  <c r="O71" i="24"/>
  <c r="N71" i="24"/>
  <c r="M71" i="24"/>
  <c r="L71" i="24"/>
  <c r="K71" i="24"/>
  <c r="J71" i="24"/>
  <c r="I71" i="24"/>
  <c r="H71" i="24"/>
  <c r="G71" i="24"/>
  <c r="F71" i="24"/>
  <c r="C71" i="24"/>
  <c r="B71" i="24"/>
  <c r="E71" i="24" s="1"/>
  <c r="W70" i="24"/>
  <c r="V70" i="24"/>
  <c r="O70" i="24"/>
  <c r="N70" i="24"/>
  <c r="M70" i="24"/>
  <c r="L70" i="24"/>
  <c r="K70" i="24"/>
  <c r="J70" i="24"/>
  <c r="I70" i="24"/>
  <c r="S70" i="24" s="1"/>
  <c r="H70" i="24"/>
  <c r="G70" i="24"/>
  <c r="F70" i="24"/>
  <c r="C70" i="24"/>
  <c r="B70" i="24"/>
  <c r="S69" i="24"/>
  <c r="R69" i="24"/>
  <c r="Q69" i="24"/>
  <c r="U69" i="24" s="1"/>
  <c r="P69" i="24"/>
  <c r="E69" i="24"/>
  <c r="W67" i="24"/>
  <c r="V67" i="24"/>
  <c r="O67" i="24"/>
  <c r="N67" i="24"/>
  <c r="M67" i="24"/>
  <c r="L67" i="24"/>
  <c r="K67" i="24"/>
  <c r="J67" i="24"/>
  <c r="I67" i="24"/>
  <c r="H67" i="24"/>
  <c r="P67" i="24" s="1"/>
  <c r="G67" i="24"/>
  <c r="F67" i="24"/>
  <c r="C67" i="24"/>
  <c r="B67" i="24"/>
  <c r="W66" i="24"/>
  <c r="V66" i="24"/>
  <c r="O66" i="24"/>
  <c r="N66" i="24"/>
  <c r="M66" i="24"/>
  <c r="L66" i="24"/>
  <c r="K66" i="24"/>
  <c r="J66" i="24"/>
  <c r="I66" i="24"/>
  <c r="H66" i="24"/>
  <c r="P66" i="24" s="1"/>
  <c r="G66" i="24"/>
  <c r="F66" i="24"/>
  <c r="C66" i="24"/>
  <c r="B66" i="24"/>
  <c r="S65" i="24"/>
  <c r="R65" i="24"/>
  <c r="Q65" i="24"/>
  <c r="P65" i="24"/>
  <c r="E65" i="24"/>
  <c r="T65" i="24" s="1"/>
  <c r="S64" i="24"/>
  <c r="R64" i="24"/>
  <c r="Q64" i="24"/>
  <c r="P64" i="24"/>
  <c r="E64" i="24"/>
  <c r="S63" i="24"/>
  <c r="R63" i="24"/>
  <c r="Q63" i="24"/>
  <c r="P63" i="24"/>
  <c r="E63" i="24"/>
  <c r="U63" i="24" s="1"/>
  <c r="S62" i="24"/>
  <c r="R62" i="24"/>
  <c r="Q62" i="24"/>
  <c r="P62" i="24"/>
  <c r="E62" i="24"/>
  <c r="T62" i="24" s="1"/>
  <c r="S61" i="24"/>
  <c r="R61" i="24"/>
  <c r="Q61" i="24"/>
  <c r="P61" i="24"/>
  <c r="E61" i="24"/>
  <c r="V59" i="24"/>
  <c r="O59" i="24"/>
  <c r="N59" i="24"/>
  <c r="M59" i="24"/>
  <c r="L59" i="24"/>
  <c r="K59" i="24"/>
  <c r="J59" i="24"/>
  <c r="I59" i="24"/>
  <c r="S59" i="24" s="1"/>
  <c r="H59" i="24"/>
  <c r="G59" i="24"/>
  <c r="F59" i="24"/>
  <c r="C59" i="24"/>
  <c r="B59" i="24"/>
  <c r="E59" i="24" s="1"/>
  <c r="S58" i="24"/>
  <c r="R58" i="24"/>
  <c r="Q58" i="24"/>
  <c r="P58" i="24"/>
  <c r="E58" i="24"/>
  <c r="T58" i="24" s="1"/>
  <c r="S57" i="24"/>
  <c r="R57" i="24"/>
  <c r="Q57" i="24"/>
  <c r="P57" i="24"/>
  <c r="E57" i="24"/>
  <c r="T57" i="24" s="1"/>
  <c r="U56" i="24"/>
  <c r="S56" i="24"/>
  <c r="R56" i="24"/>
  <c r="Q56" i="24"/>
  <c r="P56" i="24"/>
  <c r="E56" i="24"/>
  <c r="T56" i="24" s="1"/>
  <c r="S55" i="24"/>
  <c r="R55" i="24"/>
  <c r="Q55" i="24"/>
  <c r="P55" i="24"/>
  <c r="E55" i="24"/>
  <c r="U55" i="24" s="1"/>
  <c r="W53" i="24"/>
  <c r="V53" i="24"/>
  <c r="O53" i="24"/>
  <c r="N53" i="24"/>
  <c r="M53" i="24"/>
  <c r="L53" i="24"/>
  <c r="K53" i="24"/>
  <c r="J53" i="24"/>
  <c r="I53" i="24"/>
  <c r="H53" i="24"/>
  <c r="G53" i="24"/>
  <c r="F53" i="24"/>
  <c r="C53" i="24"/>
  <c r="B53" i="24"/>
  <c r="S52" i="24"/>
  <c r="R52" i="24"/>
  <c r="Q52" i="24"/>
  <c r="P52" i="24"/>
  <c r="E52" i="24"/>
  <c r="T52" i="24" s="1"/>
  <c r="U51" i="24"/>
  <c r="T51" i="24"/>
  <c r="S51" i="24"/>
  <c r="R51" i="24"/>
  <c r="Q51" i="24"/>
  <c r="P51" i="24"/>
  <c r="E51" i="24"/>
  <c r="S50" i="24"/>
  <c r="R50" i="24"/>
  <c r="Q50" i="24"/>
  <c r="P50" i="24"/>
  <c r="E50" i="24"/>
  <c r="U50" i="24" s="1"/>
  <c r="S49" i="24"/>
  <c r="R49" i="24"/>
  <c r="Q49" i="24"/>
  <c r="P49" i="24"/>
  <c r="E49" i="24"/>
  <c r="T49" i="24" s="1"/>
  <c r="U48" i="24"/>
  <c r="S48" i="24"/>
  <c r="R48" i="24"/>
  <c r="Q48" i="24"/>
  <c r="P48" i="24"/>
  <c r="E48" i="24"/>
  <c r="T48" i="24" s="1"/>
  <c r="T47" i="24"/>
  <c r="S47" i="24"/>
  <c r="R47" i="24"/>
  <c r="Q47" i="24"/>
  <c r="P47" i="24"/>
  <c r="E47" i="24"/>
  <c r="U47" i="24" s="1"/>
  <c r="S46" i="24"/>
  <c r="R46" i="24"/>
  <c r="Q46" i="24"/>
  <c r="P46" i="24"/>
  <c r="E46" i="24"/>
  <c r="U46" i="24" s="1"/>
  <c r="S45" i="24"/>
  <c r="R45" i="24"/>
  <c r="Q45" i="24"/>
  <c r="P45" i="24"/>
  <c r="E45" i="24"/>
  <c r="T45" i="24" s="1"/>
  <c r="U44" i="24"/>
  <c r="S44" i="24"/>
  <c r="R44" i="24"/>
  <c r="Q44" i="24"/>
  <c r="P44" i="24"/>
  <c r="E44" i="24"/>
  <c r="T44" i="24" s="1"/>
  <c r="S43" i="24"/>
  <c r="R43" i="24"/>
  <c r="Q43" i="24"/>
  <c r="P43" i="24"/>
  <c r="E43" i="24"/>
  <c r="U43" i="24" s="1"/>
  <c r="S42" i="24"/>
  <c r="R42" i="24"/>
  <c r="Q42" i="24"/>
  <c r="P42" i="24"/>
  <c r="E42" i="24"/>
  <c r="U42" i="24" s="1"/>
  <c r="W40" i="24"/>
  <c r="V40" i="24"/>
  <c r="O40" i="24"/>
  <c r="N40" i="24"/>
  <c r="M40" i="24"/>
  <c r="L40" i="24"/>
  <c r="K40" i="24"/>
  <c r="J40" i="24"/>
  <c r="I40" i="24"/>
  <c r="H40" i="24"/>
  <c r="G40" i="24"/>
  <c r="F40" i="24"/>
  <c r="C40" i="24"/>
  <c r="B40" i="24"/>
  <c r="E40" i="24" s="1"/>
  <c r="U39" i="24"/>
  <c r="S39" i="24"/>
  <c r="R39" i="24"/>
  <c r="Q39" i="24"/>
  <c r="P39" i="24"/>
  <c r="E39" i="24"/>
  <c r="T39" i="24" s="1"/>
  <c r="U38" i="24"/>
  <c r="T38" i="24"/>
  <c r="S38" i="24"/>
  <c r="R38" i="24"/>
  <c r="Q38" i="24"/>
  <c r="P38" i="24"/>
  <c r="E38" i="24"/>
  <c r="S37" i="24"/>
  <c r="R37" i="24"/>
  <c r="Q37" i="24"/>
  <c r="P37" i="24"/>
  <c r="E37" i="24"/>
  <c r="U37" i="24" s="1"/>
  <c r="S36" i="24"/>
  <c r="R36" i="24"/>
  <c r="Q36" i="24"/>
  <c r="P36" i="24"/>
  <c r="E36" i="24"/>
  <c r="T36" i="24" s="1"/>
  <c r="U35" i="24"/>
  <c r="T35" i="24"/>
  <c r="S35" i="24"/>
  <c r="R35" i="24"/>
  <c r="Q35" i="24"/>
  <c r="P35" i="24"/>
  <c r="E35" i="24"/>
  <c r="W33" i="24"/>
  <c r="V33" i="24"/>
  <c r="O33" i="24"/>
  <c r="N33" i="24"/>
  <c r="M33" i="24"/>
  <c r="L33" i="24"/>
  <c r="K33" i="24"/>
  <c r="J33" i="24"/>
  <c r="I33" i="24"/>
  <c r="Q33" i="24" s="1"/>
  <c r="H33" i="24"/>
  <c r="R33" i="24" s="1"/>
  <c r="G33" i="24"/>
  <c r="F33" i="24"/>
  <c r="C33" i="24"/>
  <c r="E33" i="24" s="1"/>
  <c r="B33" i="24"/>
  <c r="S32" i="24"/>
  <c r="R32" i="24"/>
  <c r="Q32" i="24"/>
  <c r="P32" i="24"/>
  <c r="E32" i="24"/>
  <c r="W30" i="24"/>
  <c r="V30" i="24"/>
  <c r="O30" i="24"/>
  <c r="N30" i="24"/>
  <c r="M30" i="24"/>
  <c r="L30" i="24"/>
  <c r="K30" i="24"/>
  <c r="J30" i="24"/>
  <c r="I30" i="24"/>
  <c r="H30" i="24"/>
  <c r="G30" i="24"/>
  <c r="F30" i="24"/>
  <c r="C30" i="24"/>
  <c r="B30" i="24"/>
  <c r="S29" i="24"/>
  <c r="R29" i="24"/>
  <c r="Q29" i="24"/>
  <c r="P29" i="24"/>
  <c r="E29" i="24"/>
  <c r="U28" i="24"/>
  <c r="T28" i="24"/>
  <c r="S28" i="24"/>
  <c r="R28" i="24"/>
  <c r="Q28" i="24"/>
  <c r="P28" i="24"/>
  <c r="E28" i="24"/>
  <c r="S27" i="24"/>
  <c r="R27" i="24"/>
  <c r="Q27" i="24"/>
  <c r="P27" i="24"/>
  <c r="E27" i="24"/>
  <c r="U27" i="24" s="1"/>
  <c r="S26" i="24"/>
  <c r="R26" i="24"/>
  <c r="Q26" i="24"/>
  <c r="P26" i="24"/>
  <c r="E26" i="24"/>
  <c r="T26" i="24" s="1"/>
  <c r="W24" i="24"/>
  <c r="V24" i="24"/>
  <c r="O24" i="24"/>
  <c r="N24" i="24"/>
  <c r="M24" i="24"/>
  <c r="L24" i="24"/>
  <c r="K24" i="24"/>
  <c r="J24" i="24"/>
  <c r="I24" i="24"/>
  <c r="S24" i="24" s="1"/>
  <c r="H24" i="24"/>
  <c r="G24" i="24"/>
  <c r="F24" i="24"/>
  <c r="C24" i="24"/>
  <c r="B24" i="24"/>
  <c r="E24" i="24" s="1"/>
  <c r="S23" i="24"/>
  <c r="R23" i="24"/>
  <c r="Q23" i="24"/>
  <c r="P23" i="24"/>
  <c r="E23" i="24"/>
  <c r="T23" i="24" s="1"/>
  <c r="S22" i="24"/>
  <c r="R22" i="24"/>
  <c r="Q22" i="24"/>
  <c r="P22" i="24"/>
  <c r="E22" i="24"/>
  <c r="U22" i="24" s="1"/>
  <c r="S21" i="24"/>
  <c r="R21" i="24"/>
  <c r="Q21" i="24"/>
  <c r="P21" i="24"/>
  <c r="E21" i="24"/>
  <c r="T21" i="24" s="1"/>
  <c r="S20" i="24"/>
  <c r="R20" i="24"/>
  <c r="Q20" i="24"/>
  <c r="P20" i="24"/>
  <c r="E20" i="24"/>
  <c r="S19" i="24"/>
  <c r="R19" i="24"/>
  <c r="Q19" i="24"/>
  <c r="P19" i="24"/>
  <c r="E19" i="24"/>
  <c r="S18" i="24"/>
  <c r="R18" i="24"/>
  <c r="Q18" i="24"/>
  <c r="P18" i="24"/>
  <c r="E18" i="24"/>
  <c r="U18" i="24" s="1"/>
  <c r="W16" i="24"/>
  <c r="V16" i="24"/>
  <c r="O16" i="24"/>
  <c r="N16" i="24"/>
  <c r="M16" i="24"/>
  <c r="L16" i="24"/>
  <c r="K16" i="24"/>
  <c r="J16" i="24"/>
  <c r="I16" i="24"/>
  <c r="H16" i="24"/>
  <c r="P16" i="24" s="1"/>
  <c r="G16" i="24"/>
  <c r="F16" i="24"/>
  <c r="C16" i="24"/>
  <c r="B16" i="24"/>
  <c r="S15" i="24"/>
  <c r="R15" i="24"/>
  <c r="Q15" i="24"/>
  <c r="P15" i="24"/>
  <c r="E15" i="24"/>
  <c r="U15" i="24" s="1"/>
  <c r="U14" i="24"/>
  <c r="S14" i="24"/>
  <c r="R14" i="24"/>
  <c r="Q14" i="24"/>
  <c r="P14" i="24"/>
  <c r="E14" i="24"/>
  <c r="T14" i="24" s="1"/>
  <c r="S13" i="24"/>
  <c r="R13" i="24"/>
  <c r="Q13" i="24"/>
  <c r="P13" i="24"/>
  <c r="E13" i="24"/>
  <c r="U13" i="24" s="1"/>
  <c r="S12" i="24"/>
  <c r="R12" i="24"/>
  <c r="Q12" i="24"/>
  <c r="P12" i="24"/>
  <c r="E12" i="24"/>
  <c r="T12" i="24" s="1"/>
  <c r="S11" i="24"/>
  <c r="R11" i="24"/>
  <c r="Q11" i="24"/>
  <c r="P11" i="24"/>
  <c r="E11" i="24"/>
  <c r="U11" i="24" s="1"/>
  <c r="S10" i="24"/>
  <c r="R10" i="24"/>
  <c r="Q10" i="24"/>
  <c r="P10" i="24"/>
  <c r="T10" i="24" s="1"/>
  <c r="E10" i="24"/>
  <c r="S9" i="24"/>
  <c r="R9" i="24"/>
  <c r="Q9" i="24"/>
  <c r="P9" i="24"/>
  <c r="E9" i="24"/>
  <c r="S93" i="23"/>
  <c r="R93" i="23"/>
  <c r="Q93" i="23"/>
  <c r="P93" i="23"/>
  <c r="E93" i="23"/>
  <c r="T93" i="23" s="1"/>
  <c r="S92" i="23"/>
  <c r="R92" i="23"/>
  <c r="Q92" i="23"/>
  <c r="P92" i="23"/>
  <c r="E92" i="23"/>
  <c r="S91" i="23"/>
  <c r="R91" i="23"/>
  <c r="Q91" i="23"/>
  <c r="P91" i="23"/>
  <c r="E91" i="23"/>
  <c r="S90" i="23"/>
  <c r="R90" i="23"/>
  <c r="Q90" i="23"/>
  <c r="P90" i="23"/>
  <c r="E90" i="23"/>
  <c r="U90" i="23" s="1"/>
  <c r="S89" i="23"/>
  <c r="R89" i="23"/>
  <c r="Q89" i="23"/>
  <c r="P89" i="23"/>
  <c r="E89" i="23"/>
  <c r="T89" i="23" s="1"/>
  <c r="S88" i="23"/>
  <c r="R88" i="23"/>
  <c r="Q88" i="23"/>
  <c r="P88" i="23"/>
  <c r="E88" i="23"/>
  <c r="U87" i="23"/>
  <c r="T87" i="23"/>
  <c r="S87" i="23"/>
  <c r="R87" i="23"/>
  <c r="Q87" i="23"/>
  <c r="P87" i="23"/>
  <c r="E87" i="23"/>
  <c r="S86" i="23"/>
  <c r="R86" i="23"/>
  <c r="Q86" i="23"/>
  <c r="P86" i="23"/>
  <c r="E86" i="23"/>
  <c r="U86" i="23" s="1"/>
  <c r="W72" i="23"/>
  <c r="V72" i="23"/>
  <c r="O72" i="23"/>
  <c r="N72" i="23"/>
  <c r="M72" i="23"/>
  <c r="L72" i="23"/>
  <c r="K72" i="23"/>
  <c r="J72" i="23"/>
  <c r="I72" i="23"/>
  <c r="S72" i="23" s="1"/>
  <c r="H72" i="23"/>
  <c r="G72" i="23"/>
  <c r="F72" i="23"/>
  <c r="C72" i="23"/>
  <c r="B72" i="23"/>
  <c r="W71" i="23"/>
  <c r="V71" i="23"/>
  <c r="O71" i="23"/>
  <c r="N71" i="23"/>
  <c r="M71" i="23"/>
  <c r="L71" i="23"/>
  <c r="K71" i="23"/>
  <c r="J71" i="23"/>
  <c r="I71" i="23"/>
  <c r="S71" i="23" s="1"/>
  <c r="H71" i="23"/>
  <c r="G71" i="23"/>
  <c r="F71" i="23"/>
  <c r="C71" i="23"/>
  <c r="B71" i="23"/>
  <c r="E71" i="23" s="1"/>
  <c r="W70" i="23"/>
  <c r="V70" i="23"/>
  <c r="O70" i="23"/>
  <c r="N70" i="23"/>
  <c r="M70" i="23"/>
  <c r="L70" i="23"/>
  <c r="K70" i="23"/>
  <c r="J70" i="23"/>
  <c r="I70" i="23"/>
  <c r="H70" i="23"/>
  <c r="R70" i="23" s="1"/>
  <c r="G70" i="23"/>
  <c r="F70" i="23"/>
  <c r="C70" i="23"/>
  <c r="B70" i="23"/>
  <c r="E70" i="23" s="1"/>
  <c r="S69" i="23"/>
  <c r="R69" i="23"/>
  <c r="Q69" i="23"/>
  <c r="P69" i="23"/>
  <c r="E69" i="23"/>
  <c r="U69" i="23" s="1"/>
  <c r="W67" i="23"/>
  <c r="V67" i="23"/>
  <c r="O67" i="23"/>
  <c r="N67" i="23"/>
  <c r="M67" i="23"/>
  <c r="L67" i="23"/>
  <c r="K67" i="23"/>
  <c r="J67" i="23"/>
  <c r="I67" i="23"/>
  <c r="S67" i="23" s="1"/>
  <c r="H67" i="23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S66" i="23" s="1"/>
  <c r="H66" i="23"/>
  <c r="R66" i="23" s="1"/>
  <c r="G66" i="23"/>
  <c r="F66" i="23"/>
  <c r="C66" i="23"/>
  <c r="B66" i="23"/>
  <c r="E66" i="23" s="1"/>
  <c r="S65" i="23"/>
  <c r="R65" i="23"/>
  <c r="Q65" i="23"/>
  <c r="P65" i="23"/>
  <c r="E65" i="23"/>
  <c r="S64" i="23"/>
  <c r="R64" i="23"/>
  <c r="Q64" i="23"/>
  <c r="P64" i="23"/>
  <c r="E64" i="23"/>
  <c r="U64" i="23" s="1"/>
  <c r="S63" i="23"/>
  <c r="R63" i="23"/>
  <c r="Q63" i="23"/>
  <c r="P63" i="23"/>
  <c r="E63" i="23"/>
  <c r="T63" i="23" s="1"/>
  <c r="S62" i="23"/>
  <c r="R62" i="23"/>
  <c r="Q62" i="23"/>
  <c r="P62" i="23"/>
  <c r="E62" i="23"/>
  <c r="S61" i="23"/>
  <c r="R61" i="23"/>
  <c r="Q61" i="23"/>
  <c r="P61" i="23"/>
  <c r="E61" i="23"/>
  <c r="T61" i="23" s="1"/>
  <c r="V59" i="23"/>
  <c r="O59" i="23"/>
  <c r="N59" i="23"/>
  <c r="M59" i="23"/>
  <c r="L59" i="23"/>
  <c r="K59" i="23"/>
  <c r="J59" i="23"/>
  <c r="I59" i="23"/>
  <c r="Q59" i="23" s="1"/>
  <c r="H59" i="23"/>
  <c r="G59" i="23"/>
  <c r="F59" i="23"/>
  <c r="C59" i="23"/>
  <c r="B59" i="23"/>
  <c r="S58" i="23"/>
  <c r="R58" i="23"/>
  <c r="Q58" i="23"/>
  <c r="P58" i="23"/>
  <c r="E58" i="23"/>
  <c r="T58" i="23" s="1"/>
  <c r="S57" i="23"/>
  <c r="R57" i="23"/>
  <c r="Q57" i="23"/>
  <c r="P57" i="23"/>
  <c r="E57" i="23"/>
  <c r="S56" i="23"/>
  <c r="R56" i="23"/>
  <c r="Q56" i="23"/>
  <c r="P56" i="23"/>
  <c r="E56" i="23"/>
  <c r="U56" i="23" s="1"/>
  <c r="S55" i="23"/>
  <c r="R55" i="23"/>
  <c r="Q55" i="23"/>
  <c r="P55" i="23"/>
  <c r="E55" i="23"/>
  <c r="T55" i="23" s="1"/>
  <c r="W53" i="23"/>
  <c r="V53" i="23"/>
  <c r="O53" i="23"/>
  <c r="N53" i="23"/>
  <c r="M53" i="23"/>
  <c r="L53" i="23"/>
  <c r="K53" i="23"/>
  <c r="J53" i="23"/>
  <c r="I53" i="23"/>
  <c r="S53" i="23" s="1"/>
  <c r="H53" i="23"/>
  <c r="R53" i="23" s="1"/>
  <c r="G53" i="23"/>
  <c r="F53" i="23"/>
  <c r="C53" i="23"/>
  <c r="B53" i="23"/>
  <c r="T52" i="23"/>
  <c r="S52" i="23"/>
  <c r="R52" i="23"/>
  <c r="Q52" i="23"/>
  <c r="P52" i="23"/>
  <c r="E52" i="23"/>
  <c r="U52" i="23" s="1"/>
  <c r="S51" i="23"/>
  <c r="R51" i="23"/>
  <c r="Q51" i="23"/>
  <c r="P51" i="23"/>
  <c r="E51" i="23"/>
  <c r="S50" i="23"/>
  <c r="R50" i="23"/>
  <c r="Q50" i="23"/>
  <c r="P50" i="23"/>
  <c r="E50" i="23"/>
  <c r="T50" i="23" s="1"/>
  <c r="U49" i="23"/>
  <c r="S49" i="23"/>
  <c r="R49" i="23"/>
  <c r="Q49" i="23"/>
  <c r="P49" i="23"/>
  <c r="E49" i="23"/>
  <c r="T49" i="23" s="1"/>
  <c r="S48" i="23"/>
  <c r="R48" i="23"/>
  <c r="Q48" i="23"/>
  <c r="P48" i="23"/>
  <c r="E48" i="23"/>
  <c r="U48" i="23" s="1"/>
  <c r="S47" i="23"/>
  <c r="R47" i="23"/>
  <c r="Q47" i="23"/>
  <c r="P47" i="23"/>
  <c r="E47" i="23"/>
  <c r="U47" i="23" s="1"/>
  <c r="S46" i="23"/>
  <c r="R46" i="23"/>
  <c r="Q46" i="23"/>
  <c r="P46" i="23"/>
  <c r="E46" i="23"/>
  <c r="T46" i="23" s="1"/>
  <c r="S45" i="23"/>
  <c r="R45" i="23"/>
  <c r="Q45" i="23"/>
  <c r="P45" i="23"/>
  <c r="E45" i="23"/>
  <c r="T45" i="23" s="1"/>
  <c r="S44" i="23"/>
  <c r="R44" i="23"/>
  <c r="Q44" i="23"/>
  <c r="P44" i="23"/>
  <c r="T44" i="23" s="1"/>
  <c r="E44" i="23"/>
  <c r="U44" i="23" s="1"/>
  <c r="S43" i="23"/>
  <c r="R43" i="23"/>
  <c r="Q43" i="23"/>
  <c r="P43" i="23"/>
  <c r="E43" i="23"/>
  <c r="S42" i="23"/>
  <c r="R42" i="23"/>
  <c r="Q42" i="23"/>
  <c r="P42" i="23"/>
  <c r="E42" i="23"/>
  <c r="T42" i="23" s="1"/>
  <c r="W40" i="23"/>
  <c r="V40" i="23"/>
  <c r="O40" i="23"/>
  <c r="N40" i="23"/>
  <c r="M40" i="23"/>
  <c r="L40" i="23"/>
  <c r="K40" i="23"/>
  <c r="J40" i="23"/>
  <c r="I40" i="23"/>
  <c r="S40" i="23" s="1"/>
  <c r="H40" i="23"/>
  <c r="R40" i="23" s="1"/>
  <c r="G40" i="23"/>
  <c r="F40" i="23"/>
  <c r="E40" i="23"/>
  <c r="C40" i="23"/>
  <c r="B40" i="23"/>
  <c r="S39" i="23"/>
  <c r="R39" i="23"/>
  <c r="Q39" i="23"/>
  <c r="P39" i="23"/>
  <c r="E39" i="23"/>
  <c r="S38" i="23"/>
  <c r="R38" i="23"/>
  <c r="Q38" i="23"/>
  <c r="P38" i="23"/>
  <c r="E38" i="23"/>
  <c r="U38" i="23" s="1"/>
  <c r="S37" i="23"/>
  <c r="R37" i="23"/>
  <c r="Q37" i="23"/>
  <c r="P37" i="23"/>
  <c r="E37" i="23"/>
  <c r="T37" i="23" s="1"/>
  <c r="S36" i="23"/>
  <c r="R36" i="23"/>
  <c r="Q36" i="23"/>
  <c r="U36" i="23" s="1"/>
  <c r="P36" i="23"/>
  <c r="T36" i="23" s="1"/>
  <c r="E36" i="23"/>
  <c r="S35" i="23"/>
  <c r="R35" i="23"/>
  <c r="Q35" i="23"/>
  <c r="P35" i="23"/>
  <c r="E35" i="23"/>
  <c r="W33" i="23"/>
  <c r="V33" i="23"/>
  <c r="O33" i="23"/>
  <c r="N33" i="23"/>
  <c r="M33" i="23"/>
  <c r="L33" i="23"/>
  <c r="K33" i="23"/>
  <c r="J33" i="23"/>
  <c r="I33" i="23"/>
  <c r="S33" i="23" s="1"/>
  <c r="H33" i="23"/>
  <c r="G33" i="23"/>
  <c r="F33" i="23"/>
  <c r="C33" i="23"/>
  <c r="B33" i="23"/>
  <c r="S32" i="23"/>
  <c r="R32" i="23"/>
  <c r="Q32" i="23"/>
  <c r="P32" i="23"/>
  <c r="E32" i="23"/>
  <c r="T32" i="23" s="1"/>
  <c r="W30" i="23"/>
  <c r="V30" i="23"/>
  <c r="O30" i="23"/>
  <c r="N30" i="23"/>
  <c r="M30" i="23"/>
  <c r="L30" i="23"/>
  <c r="K30" i="23"/>
  <c r="J30" i="23"/>
  <c r="I30" i="23"/>
  <c r="S30" i="23" s="1"/>
  <c r="H30" i="23"/>
  <c r="G30" i="23"/>
  <c r="F30" i="23"/>
  <c r="C30" i="23"/>
  <c r="B30" i="23"/>
  <c r="E30" i="23" s="1"/>
  <c r="U29" i="23"/>
  <c r="T29" i="23"/>
  <c r="S29" i="23"/>
  <c r="R29" i="23"/>
  <c r="Q29" i="23"/>
  <c r="P29" i="23"/>
  <c r="E29" i="23"/>
  <c r="S28" i="23"/>
  <c r="R28" i="23"/>
  <c r="Q28" i="23"/>
  <c r="P28" i="23"/>
  <c r="E28" i="23"/>
  <c r="U28" i="23" s="1"/>
  <c r="S27" i="23"/>
  <c r="R27" i="23"/>
  <c r="Q27" i="23"/>
  <c r="P27" i="23"/>
  <c r="E27" i="23"/>
  <c r="T27" i="23" s="1"/>
  <c r="U26" i="23"/>
  <c r="S26" i="23"/>
  <c r="R26" i="23"/>
  <c r="Q26" i="23"/>
  <c r="P26" i="23"/>
  <c r="E26" i="23"/>
  <c r="T26" i="23" s="1"/>
  <c r="W24" i="23"/>
  <c r="V24" i="23"/>
  <c r="O24" i="23"/>
  <c r="N24" i="23"/>
  <c r="M24" i="23"/>
  <c r="L24" i="23"/>
  <c r="K24" i="23"/>
  <c r="J24" i="23"/>
  <c r="I24" i="23"/>
  <c r="Q24" i="23" s="1"/>
  <c r="H24" i="23"/>
  <c r="R24" i="23" s="1"/>
  <c r="G24" i="23"/>
  <c r="F24" i="23"/>
  <c r="C24" i="23"/>
  <c r="E24" i="23" s="1"/>
  <c r="B24" i="23"/>
  <c r="S23" i="23"/>
  <c r="R23" i="23"/>
  <c r="Q23" i="23"/>
  <c r="P23" i="23"/>
  <c r="E23" i="23"/>
  <c r="U23" i="23" s="1"/>
  <c r="S22" i="23"/>
  <c r="R22" i="23"/>
  <c r="Q22" i="23"/>
  <c r="P22" i="23"/>
  <c r="E22" i="23"/>
  <c r="T22" i="23" s="1"/>
  <c r="U21" i="23"/>
  <c r="S21" i="23"/>
  <c r="R21" i="23"/>
  <c r="Q21" i="23"/>
  <c r="P21" i="23"/>
  <c r="E21" i="23"/>
  <c r="T21" i="23" s="1"/>
  <c r="S20" i="23"/>
  <c r="R20" i="23"/>
  <c r="Q20" i="23"/>
  <c r="P20" i="23"/>
  <c r="E20" i="23"/>
  <c r="U20" i="23" s="1"/>
  <c r="S19" i="23"/>
  <c r="R19" i="23"/>
  <c r="Q19" i="23"/>
  <c r="P19" i="23"/>
  <c r="E19" i="23"/>
  <c r="U19" i="23" s="1"/>
  <c r="S18" i="23"/>
  <c r="R18" i="23"/>
  <c r="Q18" i="23"/>
  <c r="P18" i="23"/>
  <c r="E18" i="23"/>
  <c r="T18" i="23" s="1"/>
  <c r="W16" i="23"/>
  <c r="V16" i="23"/>
  <c r="O16" i="23"/>
  <c r="N16" i="23"/>
  <c r="M16" i="23"/>
  <c r="L16" i="23"/>
  <c r="K16" i="23"/>
  <c r="J16" i="23"/>
  <c r="I16" i="23"/>
  <c r="S16" i="23" s="1"/>
  <c r="H16" i="23"/>
  <c r="P16" i="23" s="1"/>
  <c r="G16" i="23"/>
  <c r="F16" i="23"/>
  <c r="E16" i="23"/>
  <c r="C16" i="23"/>
  <c r="B16" i="23"/>
  <c r="T15" i="23"/>
  <c r="S15" i="23"/>
  <c r="R15" i="23"/>
  <c r="Q15" i="23"/>
  <c r="P15" i="23"/>
  <c r="E15" i="23"/>
  <c r="U15" i="23" s="1"/>
  <c r="S14" i="23"/>
  <c r="R14" i="23"/>
  <c r="Q14" i="23"/>
  <c r="P14" i="23"/>
  <c r="E14" i="23"/>
  <c r="U14" i="23" s="1"/>
  <c r="S13" i="23"/>
  <c r="R13" i="23"/>
  <c r="Q13" i="23"/>
  <c r="P13" i="23"/>
  <c r="E13" i="23"/>
  <c r="T13" i="23" s="1"/>
  <c r="U12" i="23"/>
  <c r="S12" i="23"/>
  <c r="R12" i="23"/>
  <c r="Q12" i="23"/>
  <c r="P12" i="23"/>
  <c r="E12" i="23"/>
  <c r="T12" i="23" s="1"/>
  <c r="S11" i="23"/>
  <c r="R11" i="23"/>
  <c r="Q11" i="23"/>
  <c r="P11" i="23"/>
  <c r="E11" i="23"/>
  <c r="U11" i="23" s="1"/>
  <c r="S10" i="23"/>
  <c r="R10" i="23"/>
  <c r="Q10" i="23"/>
  <c r="P10" i="23"/>
  <c r="E10" i="23"/>
  <c r="U10" i="23" s="1"/>
  <c r="S9" i="23"/>
  <c r="R9" i="23"/>
  <c r="Q9" i="23"/>
  <c r="P9" i="23"/>
  <c r="E9" i="23"/>
  <c r="U9" i="23" s="1"/>
  <c r="S93" i="22"/>
  <c r="R93" i="22"/>
  <c r="Q93" i="22"/>
  <c r="P93" i="22"/>
  <c r="E93" i="22"/>
  <c r="T93" i="22" s="1"/>
  <c r="U92" i="22"/>
  <c r="T92" i="22"/>
  <c r="S92" i="22"/>
  <c r="R92" i="22"/>
  <c r="Q92" i="22"/>
  <c r="P92" i="22"/>
  <c r="E92" i="22"/>
  <c r="S91" i="22"/>
  <c r="R91" i="22"/>
  <c r="Q91" i="22"/>
  <c r="P91" i="22"/>
  <c r="E91" i="22"/>
  <c r="U91" i="22" s="1"/>
  <c r="S90" i="22"/>
  <c r="R90" i="22"/>
  <c r="Q90" i="22"/>
  <c r="P90" i="22"/>
  <c r="E90" i="22"/>
  <c r="T90" i="22" s="1"/>
  <c r="U89" i="22"/>
  <c r="S89" i="22"/>
  <c r="R89" i="22"/>
  <c r="Q89" i="22"/>
  <c r="P89" i="22"/>
  <c r="E89" i="22"/>
  <c r="T89" i="22" s="1"/>
  <c r="S88" i="22"/>
  <c r="R88" i="22"/>
  <c r="Q88" i="22"/>
  <c r="P88" i="22"/>
  <c r="E88" i="22"/>
  <c r="S87" i="22"/>
  <c r="R87" i="22"/>
  <c r="Q87" i="22"/>
  <c r="P87" i="22"/>
  <c r="E87" i="22"/>
  <c r="U87" i="22" s="1"/>
  <c r="S86" i="22"/>
  <c r="R86" i="22"/>
  <c r="Q86" i="22"/>
  <c r="P86" i="22"/>
  <c r="E86" i="22"/>
  <c r="T86" i="22" s="1"/>
  <c r="W72" i="22"/>
  <c r="V72" i="22"/>
  <c r="O72" i="22"/>
  <c r="N72" i="22"/>
  <c r="M72" i="22"/>
  <c r="L72" i="22"/>
  <c r="K72" i="22"/>
  <c r="J72" i="22"/>
  <c r="I72" i="22"/>
  <c r="S72" i="22" s="1"/>
  <c r="H72" i="22"/>
  <c r="R72" i="22" s="1"/>
  <c r="G72" i="22"/>
  <c r="F72" i="22"/>
  <c r="C72" i="22"/>
  <c r="E72" i="22" s="1"/>
  <c r="B72" i="22"/>
  <c r="W71" i="22"/>
  <c r="V71" i="22"/>
  <c r="O71" i="22"/>
  <c r="N71" i="22"/>
  <c r="M71" i="22"/>
  <c r="L71" i="22"/>
  <c r="K71" i="22"/>
  <c r="J71" i="22"/>
  <c r="I71" i="22"/>
  <c r="S71" i="22" s="1"/>
  <c r="H71" i="22"/>
  <c r="R71" i="22" s="1"/>
  <c r="G71" i="22"/>
  <c r="F71" i="22"/>
  <c r="C71" i="22"/>
  <c r="B71" i="22"/>
  <c r="W70" i="22"/>
  <c r="V70" i="22"/>
  <c r="O70" i="22"/>
  <c r="N70" i="22"/>
  <c r="M70" i="22"/>
  <c r="L70" i="22"/>
  <c r="K70" i="22"/>
  <c r="J70" i="22"/>
  <c r="I70" i="22"/>
  <c r="S70" i="22" s="1"/>
  <c r="H70" i="22"/>
  <c r="G70" i="22"/>
  <c r="F70" i="22"/>
  <c r="C70" i="22"/>
  <c r="B70" i="22"/>
  <c r="S69" i="22"/>
  <c r="R69" i="22"/>
  <c r="Q69" i="22"/>
  <c r="U69" i="22" s="1"/>
  <c r="P69" i="22"/>
  <c r="T69" i="22" s="1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R67" i="22" s="1"/>
  <c r="G67" i="22"/>
  <c r="F67" i="22"/>
  <c r="C67" i="22"/>
  <c r="B67" i="22"/>
  <c r="W66" i="22"/>
  <c r="V66" i="22"/>
  <c r="S66" i="22"/>
  <c r="O66" i="22"/>
  <c r="N66" i="22"/>
  <c r="M66" i="22"/>
  <c r="L66" i="22"/>
  <c r="K66" i="22"/>
  <c r="J66" i="22"/>
  <c r="I66" i="22"/>
  <c r="H66" i="22"/>
  <c r="R66" i="22" s="1"/>
  <c r="G66" i="22"/>
  <c r="F66" i="22"/>
  <c r="C66" i="22"/>
  <c r="B66" i="22"/>
  <c r="E66" i="22" s="1"/>
  <c r="S65" i="22"/>
  <c r="R65" i="22"/>
  <c r="Q65" i="22"/>
  <c r="P65" i="22"/>
  <c r="E65" i="22"/>
  <c r="S64" i="22"/>
  <c r="R64" i="22"/>
  <c r="Q64" i="22"/>
  <c r="P64" i="22"/>
  <c r="E64" i="22"/>
  <c r="U63" i="22"/>
  <c r="S63" i="22"/>
  <c r="R63" i="22"/>
  <c r="Q63" i="22"/>
  <c r="P63" i="22"/>
  <c r="E63" i="22"/>
  <c r="T63" i="22" s="1"/>
  <c r="S62" i="22"/>
  <c r="R62" i="22"/>
  <c r="Q62" i="22"/>
  <c r="P62" i="22"/>
  <c r="E62" i="22"/>
  <c r="U62" i="22" s="1"/>
  <c r="S61" i="22"/>
  <c r="R61" i="22"/>
  <c r="Q61" i="22"/>
  <c r="P61" i="22"/>
  <c r="E61" i="22"/>
  <c r="V59" i="22"/>
  <c r="O59" i="22"/>
  <c r="N59" i="22"/>
  <c r="M59" i="22"/>
  <c r="L59" i="22"/>
  <c r="K59" i="22"/>
  <c r="J59" i="22"/>
  <c r="I59" i="22"/>
  <c r="S59" i="22" s="1"/>
  <c r="H59" i="22"/>
  <c r="R59" i="22" s="1"/>
  <c r="G59" i="22"/>
  <c r="F59" i="22"/>
  <c r="E59" i="22"/>
  <c r="C59" i="22"/>
  <c r="B59" i="22"/>
  <c r="T58" i="22"/>
  <c r="S58" i="22"/>
  <c r="R58" i="22"/>
  <c r="Q58" i="22"/>
  <c r="P58" i="22"/>
  <c r="E58" i="22"/>
  <c r="U58" i="22" s="1"/>
  <c r="S57" i="22"/>
  <c r="R57" i="22"/>
  <c r="Q57" i="22"/>
  <c r="P57" i="22"/>
  <c r="E57" i="22"/>
  <c r="S56" i="22"/>
  <c r="R56" i="22"/>
  <c r="Q56" i="22"/>
  <c r="P56" i="22"/>
  <c r="E56" i="22"/>
  <c r="U55" i="22"/>
  <c r="S55" i="22"/>
  <c r="R55" i="22"/>
  <c r="Q55" i="22"/>
  <c r="P55" i="22"/>
  <c r="E55" i="22"/>
  <c r="T55" i="22" s="1"/>
  <c r="W53" i="22"/>
  <c r="V53" i="22"/>
  <c r="O53" i="22"/>
  <c r="N53" i="22"/>
  <c r="M53" i="22"/>
  <c r="L53" i="22"/>
  <c r="K53" i="22"/>
  <c r="J53" i="22"/>
  <c r="I53" i="22"/>
  <c r="H53" i="22"/>
  <c r="R53" i="22" s="1"/>
  <c r="G53" i="22"/>
  <c r="F53" i="22"/>
  <c r="C53" i="22"/>
  <c r="B53" i="22"/>
  <c r="S52" i="22"/>
  <c r="R52" i="22"/>
  <c r="Q52" i="22"/>
  <c r="P52" i="22"/>
  <c r="E52" i="22"/>
  <c r="S51" i="22"/>
  <c r="R51" i="22"/>
  <c r="Q51" i="22"/>
  <c r="U51" i="22" s="1"/>
  <c r="P51" i="22"/>
  <c r="T51" i="22" s="1"/>
  <c r="E51" i="22"/>
  <c r="U50" i="22"/>
  <c r="S50" i="22"/>
  <c r="R50" i="22"/>
  <c r="Q50" i="22"/>
  <c r="P50" i="22"/>
  <c r="E50" i="22"/>
  <c r="T50" i="22" s="1"/>
  <c r="T49" i="22"/>
  <c r="S49" i="22"/>
  <c r="R49" i="22"/>
  <c r="Q49" i="22"/>
  <c r="P49" i="22"/>
  <c r="E49" i="22"/>
  <c r="U49" i="22" s="1"/>
  <c r="S48" i="22"/>
  <c r="R48" i="22"/>
  <c r="Q48" i="22"/>
  <c r="P48" i="22"/>
  <c r="E48" i="22"/>
  <c r="U47" i="22"/>
  <c r="S47" i="22"/>
  <c r="R47" i="22"/>
  <c r="Q47" i="22"/>
  <c r="P47" i="22"/>
  <c r="E47" i="22"/>
  <c r="T47" i="22" s="1"/>
  <c r="S46" i="22"/>
  <c r="R46" i="22"/>
  <c r="Q46" i="22"/>
  <c r="P46" i="22"/>
  <c r="E46" i="22"/>
  <c r="T46" i="22" s="1"/>
  <c r="S45" i="22"/>
  <c r="R45" i="22"/>
  <c r="Q45" i="22"/>
  <c r="P45" i="22"/>
  <c r="E45" i="22"/>
  <c r="S44" i="22"/>
  <c r="R44" i="22"/>
  <c r="Q44" i="22"/>
  <c r="P44" i="22"/>
  <c r="E44" i="22"/>
  <c r="U43" i="22"/>
  <c r="T43" i="22"/>
  <c r="S43" i="22"/>
  <c r="R43" i="22"/>
  <c r="Q43" i="22"/>
  <c r="P43" i="22"/>
  <c r="E43" i="22"/>
  <c r="S42" i="22"/>
  <c r="R42" i="22"/>
  <c r="Q42" i="22"/>
  <c r="P42" i="22"/>
  <c r="E42" i="22"/>
  <c r="T42" i="22" s="1"/>
  <c r="W40" i="22"/>
  <c r="V40" i="22"/>
  <c r="O40" i="22"/>
  <c r="N40" i="22"/>
  <c r="M40" i="22"/>
  <c r="L40" i="22"/>
  <c r="K40" i="22"/>
  <c r="J40" i="22"/>
  <c r="I40" i="22"/>
  <c r="S40" i="22" s="1"/>
  <c r="H40" i="22"/>
  <c r="R40" i="22" s="1"/>
  <c r="G40" i="22"/>
  <c r="F40" i="22"/>
  <c r="C40" i="22"/>
  <c r="B40" i="22"/>
  <c r="S39" i="22"/>
  <c r="R39" i="22"/>
  <c r="Q39" i="22"/>
  <c r="P39" i="22"/>
  <c r="E39" i="22"/>
  <c r="S38" i="22"/>
  <c r="R38" i="22"/>
  <c r="Q38" i="22"/>
  <c r="P38" i="22"/>
  <c r="T38" i="22" s="1"/>
  <c r="E38" i="22"/>
  <c r="U37" i="22"/>
  <c r="S37" i="22"/>
  <c r="R37" i="22"/>
  <c r="Q37" i="22"/>
  <c r="P37" i="22"/>
  <c r="E37" i="22"/>
  <c r="T37" i="22" s="1"/>
  <c r="S36" i="22"/>
  <c r="R36" i="22"/>
  <c r="Q36" i="22"/>
  <c r="P36" i="22"/>
  <c r="E36" i="22"/>
  <c r="U36" i="22" s="1"/>
  <c r="S35" i="22"/>
  <c r="R35" i="22"/>
  <c r="Q35" i="22"/>
  <c r="P35" i="22"/>
  <c r="E35" i="22"/>
  <c r="W33" i="22"/>
  <c r="V33" i="22"/>
  <c r="O33" i="22"/>
  <c r="N33" i="22"/>
  <c r="M33" i="22"/>
  <c r="L33" i="22"/>
  <c r="K33" i="22"/>
  <c r="J33" i="22"/>
  <c r="I33" i="22"/>
  <c r="S33" i="22" s="1"/>
  <c r="H33" i="22"/>
  <c r="R33" i="22" s="1"/>
  <c r="G33" i="22"/>
  <c r="F33" i="22"/>
  <c r="C33" i="22"/>
  <c r="B33" i="22"/>
  <c r="S32" i="22"/>
  <c r="R32" i="22"/>
  <c r="Q32" i="22"/>
  <c r="P32" i="22"/>
  <c r="E32" i="22"/>
  <c r="W30" i="22"/>
  <c r="V30" i="22"/>
  <c r="O30" i="22"/>
  <c r="N30" i="22"/>
  <c r="M30" i="22"/>
  <c r="L30" i="22"/>
  <c r="K30" i="22"/>
  <c r="J30" i="22"/>
  <c r="I30" i="22"/>
  <c r="S30" i="22" s="1"/>
  <c r="H30" i="22"/>
  <c r="R30" i="22" s="1"/>
  <c r="G30" i="22"/>
  <c r="F30" i="22"/>
  <c r="C30" i="22"/>
  <c r="B30" i="22"/>
  <c r="S29" i="22"/>
  <c r="R29" i="22"/>
  <c r="Q29" i="22"/>
  <c r="P29" i="22"/>
  <c r="E29" i="22"/>
  <c r="S28" i="22"/>
  <c r="R28" i="22"/>
  <c r="Q28" i="22"/>
  <c r="P28" i="22"/>
  <c r="E28" i="22"/>
  <c r="T28" i="22" s="1"/>
  <c r="S27" i="22"/>
  <c r="R27" i="22"/>
  <c r="Q27" i="22"/>
  <c r="P27" i="22"/>
  <c r="E27" i="22"/>
  <c r="T26" i="22"/>
  <c r="S26" i="22"/>
  <c r="R26" i="22"/>
  <c r="Q26" i="22"/>
  <c r="P26" i="22"/>
  <c r="E26" i="22"/>
  <c r="U26" i="22" s="1"/>
  <c r="W24" i="22"/>
  <c r="V24" i="22"/>
  <c r="S24" i="22"/>
  <c r="O24" i="22"/>
  <c r="N24" i="22"/>
  <c r="M24" i="22"/>
  <c r="L24" i="22"/>
  <c r="K24" i="22"/>
  <c r="J24" i="22"/>
  <c r="I24" i="22"/>
  <c r="H24" i="22"/>
  <c r="P24" i="22" s="1"/>
  <c r="G24" i="22"/>
  <c r="F24" i="22"/>
  <c r="C24" i="22"/>
  <c r="B24" i="22"/>
  <c r="S23" i="22"/>
  <c r="R23" i="22"/>
  <c r="Q23" i="22"/>
  <c r="P23" i="22"/>
  <c r="E23" i="22"/>
  <c r="T23" i="22" s="1"/>
  <c r="S22" i="22"/>
  <c r="R22" i="22"/>
  <c r="Q22" i="22"/>
  <c r="P22" i="22"/>
  <c r="E22" i="22"/>
  <c r="T21" i="22"/>
  <c r="S21" i="22"/>
  <c r="R21" i="22"/>
  <c r="Q21" i="22"/>
  <c r="P21" i="22"/>
  <c r="E21" i="22"/>
  <c r="U21" i="22" s="1"/>
  <c r="S20" i="22"/>
  <c r="R20" i="22"/>
  <c r="Q20" i="22"/>
  <c r="P20" i="22"/>
  <c r="E20" i="22"/>
  <c r="S19" i="22"/>
  <c r="R19" i="22"/>
  <c r="Q19" i="22"/>
  <c r="P19" i="22"/>
  <c r="E19" i="22"/>
  <c r="T19" i="22" s="1"/>
  <c r="U18" i="22"/>
  <c r="S18" i="22"/>
  <c r="R18" i="22"/>
  <c r="Q18" i="22"/>
  <c r="P18" i="22"/>
  <c r="E18" i="22"/>
  <c r="T18" i="22" s="1"/>
  <c r="W16" i="22"/>
  <c r="V16" i="22"/>
  <c r="O16" i="22"/>
  <c r="N16" i="22"/>
  <c r="M16" i="22"/>
  <c r="L16" i="22"/>
  <c r="K16" i="22"/>
  <c r="J16" i="22"/>
  <c r="I16" i="22"/>
  <c r="H16" i="22"/>
  <c r="R16" i="22" s="1"/>
  <c r="G16" i="22"/>
  <c r="F16" i="22"/>
  <c r="C16" i="22"/>
  <c r="B16" i="22"/>
  <c r="S15" i="22"/>
  <c r="R15" i="22"/>
  <c r="Q15" i="22"/>
  <c r="P15" i="22"/>
  <c r="E15" i="22"/>
  <c r="T15" i="22" s="1"/>
  <c r="S14" i="22"/>
  <c r="R14" i="22"/>
  <c r="Q14" i="22"/>
  <c r="P14" i="22"/>
  <c r="E14" i="22"/>
  <c r="S13" i="22"/>
  <c r="R13" i="22"/>
  <c r="Q13" i="22"/>
  <c r="P13" i="22"/>
  <c r="E13" i="22"/>
  <c r="U13" i="22" s="1"/>
  <c r="S12" i="22"/>
  <c r="R12" i="22"/>
  <c r="Q12" i="22"/>
  <c r="P12" i="22"/>
  <c r="E12" i="22"/>
  <c r="U12" i="22" s="1"/>
  <c r="S11" i="22"/>
  <c r="R11" i="22"/>
  <c r="Q11" i="22"/>
  <c r="P11" i="22"/>
  <c r="E11" i="22"/>
  <c r="T11" i="22" s="1"/>
  <c r="S10" i="22"/>
  <c r="R10" i="22"/>
  <c r="Q10" i="22"/>
  <c r="P10" i="22"/>
  <c r="T10" i="22" s="1"/>
  <c r="E10" i="22"/>
  <c r="U10" i="22" s="1"/>
  <c r="S9" i="22"/>
  <c r="R9" i="22"/>
  <c r="Q9" i="22"/>
  <c r="P9" i="22"/>
  <c r="E9" i="22"/>
  <c r="S93" i="21"/>
  <c r="R93" i="21"/>
  <c r="Q93" i="21"/>
  <c r="P93" i="21"/>
  <c r="E93" i="21"/>
  <c r="S92" i="21"/>
  <c r="R92" i="21"/>
  <c r="Q92" i="21"/>
  <c r="P92" i="21"/>
  <c r="E92" i="21"/>
  <c r="T92" i="21" s="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T89" i="21"/>
  <c r="S89" i="21"/>
  <c r="R89" i="21"/>
  <c r="Q89" i="21"/>
  <c r="P89" i="21"/>
  <c r="E89" i="21"/>
  <c r="U89" i="21" s="1"/>
  <c r="S88" i="21"/>
  <c r="R88" i="21"/>
  <c r="Q88" i="21"/>
  <c r="P88" i="21"/>
  <c r="E88" i="21"/>
  <c r="T88" i="21" s="1"/>
  <c r="S87" i="21"/>
  <c r="R87" i="21"/>
  <c r="Q87" i="21"/>
  <c r="P87" i="21"/>
  <c r="E87" i="2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I72" i="21"/>
  <c r="H72" i="21"/>
  <c r="G72" i="21"/>
  <c r="F72" i="21"/>
  <c r="C72" i="21"/>
  <c r="B72" i="21"/>
  <c r="W71" i="21"/>
  <c r="V71" i="21"/>
  <c r="O71" i="21"/>
  <c r="N71" i="21"/>
  <c r="M71" i="21"/>
  <c r="L71" i="21"/>
  <c r="K71" i="21"/>
  <c r="J71" i="21"/>
  <c r="I71" i="21"/>
  <c r="S71" i="21" s="1"/>
  <c r="H71" i="21"/>
  <c r="G71" i="21"/>
  <c r="F71" i="21"/>
  <c r="C71" i="21"/>
  <c r="B71" i="21"/>
  <c r="W70" i="21"/>
  <c r="V70" i="21"/>
  <c r="O70" i="21"/>
  <c r="N70" i="21"/>
  <c r="M70" i="21"/>
  <c r="L70" i="21"/>
  <c r="K70" i="21"/>
  <c r="J70" i="21"/>
  <c r="I70" i="21"/>
  <c r="S70" i="21" s="1"/>
  <c r="H70" i="21"/>
  <c r="G70" i="21"/>
  <c r="F70" i="21"/>
  <c r="C70" i="21"/>
  <c r="E70" i="21" s="1"/>
  <c r="B70" i="2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Q67" i="21" s="1"/>
  <c r="H67" i="21"/>
  <c r="P67" i="21" s="1"/>
  <c r="G67" i="21"/>
  <c r="F67" i="21"/>
  <c r="C67" i="21"/>
  <c r="B67" i="21"/>
  <c r="E67" i="21" s="1"/>
  <c r="W66" i="21"/>
  <c r="V66" i="21"/>
  <c r="O66" i="21"/>
  <c r="N66" i="21"/>
  <c r="M66" i="21"/>
  <c r="L66" i="21"/>
  <c r="K66" i="21"/>
  <c r="J66" i="21"/>
  <c r="I66" i="21"/>
  <c r="Q66" i="21" s="1"/>
  <c r="H66" i="21"/>
  <c r="P66" i="21" s="1"/>
  <c r="G66" i="21"/>
  <c r="F66" i="21"/>
  <c r="C66" i="21"/>
  <c r="B66" i="21"/>
  <c r="E66" i="21" s="1"/>
  <c r="S65" i="21"/>
  <c r="R65" i="21"/>
  <c r="Q65" i="21"/>
  <c r="P65" i="21"/>
  <c r="E65" i="21"/>
  <c r="T65" i="21" s="1"/>
  <c r="U64" i="21"/>
  <c r="T64" i="21"/>
  <c r="S64" i="21"/>
  <c r="R64" i="21"/>
  <c r="Q64" i="21"/>
  <c r="P64" i="21"/>
  <c r="E64" i="21"/>
  <c r="S63" i="21"/>
  <c r="R63" i="21"/>
  <c r="Q63" i="21"/>
  <c r="P63" i="21"/>
  <c r="E63" i="21"/>
  <c r="U63" i="21" s="1"/>
  <c r="S62" i="21"/>
  <c r="R62" i="21"/>
  <c r="Q62" i="21"/>
  <c r="P62" i="21"/>
  <c r="E62" i="21"/>
  <c r="T62" i="21" s="1"/>
  <c r="U61" i="21"/>
  <c r="S61" i="21"/>
  <c r="R61" i="21"/>
  <c r="Q61" i="21"/>
  <c r="P61" i="21"/>
  <c r="E61" i="21"/>
  <c r="T61" i="21" s="1"/>
  <c r="V59" i="21"/>
  <c r="O59" i="21"/>
  <c r="N59" i="21"/>
  <c r="M59" i="21"/>
  <c r="L59" i="21"/>
  <c r="K59" i="21"/>
  <c r="J59" i="21"/>
  <c r="I59" i="21"/>
  <c r="S59" i="21" s="1"/>
  <c r="H59" i="21"/>
  <c r="G59" i="21"/>
  <c r="F59" i="21"/>
  <c r="C59" i="21"/>
  <c r="B59" i="21"/>
  <c r="E59" i="21" s="1"/>
  <c r="S58" i="21"/>
  <c r="R58" i="21"/>
  <c r="Q58" i="21"/>
  <c r="P58" i="21"/>
  <c r="E58" i="21"/>
  <c r="T58" i="21" s="1"/>
  <c r="S57" i="21"/>
  <c r="R57" i="21"/>
  <c r="Q57" i="21"/>
  <c r="P57" i="21"/>
  <c r="E57" i="21"/>
  <c r="T57" i="21" s="1"/>
  <c r="U56" i="21"/>
  <c r="S56" i="21"/>
  <c r="R56" i="21"/>
  <c r="Q56" i="21"/>
  <c r="P56" i="21"/>
  <c r="E56" i="21"/>
  <c r="T56" i="21" s="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S53" i="21" s="1"/>
  <c r="H53" i="21"/>
  <c r="P53" i="21" s="1"/>
  <c r="G53" i="21"/>
  <c r="F53" i="21"/>
  <c r="C53" i="21"/>
  <c r="B53" i="21"/>
  <c r="S52" i="21"/>
  <c r="R52" i="21"/>
  <c r="Q52" i="21"/>
  <c r="U52" i="21" s="1"/>
  <c r="P52" i="21"/>
  <c r="E52" i="21"/>
  <c r="T52" i="21" s="1"/>
  <c r="S51" i="21"/>
  <c r="R51" i="21"/>
  <c r="Q51" i="21"/>
  <c r="P51" i="21"/>
  <c r="E51" i="21"/>
  <c r="S50" i="21"/>
  <c r="R50" i="21"/>
  <c r="Q50" i="21"/>
  <c r="P50" i="21"/>
  <c r="E50" i="21"/>
  <c r="U50" i="21" s="1"/>
  <c r="S49" i="21"/>
  <c r="R49" i="21"/>
  <c r="Q49" i="21"/>
  <c r="P49" i="21"/>
  <c r="E49" i="21"/>
  <c r="T49" i="21" s="1"/>
  <c r="S48" i="21"/>
  <c r="R48" i="21"/>
  <c r="Q48" i="21"/>
  <c r="P48" i="21"/>
  <c r="E48" i="21"/>
  <c r="T47" i="21"/>
  <c r="S47" i="21"/>
  <c r="R47" i="21"/>
  <c r="Q47" i="21"/>
  <c r="P47" i="21"/>
  <c r="E47" i="21"/>
  <c r="U47" i="21" s="1"/>
  <c r="S46" i="21"/>
  <c r="R46" i="21"/>
  <c r="Q46" i="21"/>
  <c r="P46" i="21"/>
  <c r="E46" i="21"/>
  <c r="U46" i="21" s="1"/>
  <c r="S45" i="21"/>
  <c r="R45" i="21"/>
  <c r="Q45" i="21"/>
  <c r="P45" i="21"/>
  <c r="E45" i="21"/>
  <c r="T45" i="21" s="1"/>
  <c r="U44" i="21"/>
  <c r="S44" i="21"/>
  <c r="R44" i="21"/>
  <c r="Q44" i="21"/>
  <c r="P44" i="21"/>
  <c r="E44" i="21"/>
  <c r="T44" i="21" s="1"/>
  <c r="S43" i="21"/>
  <c r="R43" i="21"/>
  <c r="Q43" i="21"/>
  <c r="P43" i="21"/>
  <c r="E43" i="21"/>
  <c r="T43" i="21" s="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S40" i="21" s="1"/>
  <c r="H40" i="21"/>
  <c r="G40" i="21"/>
  <c r="F40" i="21"/>
  <c r="C40" i="21"/>
  <c r="B40" i="21"/>
  <c r="U39" i="21"/>
  <c r="S39" i="21"/>
  <c r="R39" i="21"/>
  <c r="Q39" i="21"/>
  <c r="P39" i="21"/>
  <c r="E39" i="21"/>
  <c r="T39" i="21" s="1"/>
  <c r="S38" i="21"/>
  <c r="R38" i="21"/>
  <c r="Q38" i="21"/>
  <c r="P38" i="21"/>
  <c r="E38" i="21"/>
  <c r="S37" i="21"/>
  <c r="R37" i="21"/>
  <c r="Q37" i="21"/>
  <c r="P37" i="21"/>
  <c r="E37" i="21"/>
  <c r="U37" i="21" s="1"/>
  <c r="S36" i="21"/>
  <c r="R36" i="21"/>
  <c r="Q36" i="21"/>
  <c r="U36" i="21" s="1"/>
  <c r="P36" i="21"/>
  <c r="T36" i="21" s="1"/>
  <c r="E36" i="21"/>
  <c r="S35" i="21"/>
  <c r="R35" i="21"/>
  <c r="Q35" i="21"/>
  <c r="U35" i="21" s="1"/>
  <c r="P35" i="21"/>
  <c r="E35" i="21"/>
  <c r="W33" i="21"/>
  <c r="V33" i="21"/>
  <c r="O33" i="21"/>
  <c r="N33" i="21"/>
  <c r="M33" i="21"/>
  <c r="L33" i="21"/>
  <c r="K33" i="21"/>
  <c r="J33" i="21"/>
  <c r="I33" i="21"/>
  <c r="S33" i="21" s="1"/>
  <c r="H33" i="21"/>
  <c r="R33" i="21" s="1"/>
  <c r="G33" i="21"/>
  <c r="F33" i="21"/>
  <c r="C33" i="21"/>
  <c r="B33" i="21"/>
  <c r="E33" i="21" s="1"/>
  <c r="S32" i="21"/>
  <c r="R32" i="21"/>
  <c r="Q32" i="21"/>
  <c r="P32" i="21"/>
  <c r="E32" i="21"/>
  <c r="W30" i="21"/>
  <c r="V30" i="21"/>
  <c r="O30" i="21"/>
  <c r="N30" i="21"/>
  <c r="M30" i="21"/>
  <c r="L30" i="21"/>
  <c r="K30" i="21"/>
  <c r="J30" i="21"/>
  <c r="I30" i="21"/>
  <c r="S30" i="21" s="1"/>
  <c r="H30" i="21"/>
  <c r="P30" i="21" s="1"/>
  <c r="G30" i="21"/>
  <c r="F30" i="21"/>
  <c r="C30" i="21"/>
  <c r="E30" i="21" s="1"/>
  <c r="B30" i="21"/>
  <c r="U29" i="21"/>
  <c r="T29" i="21"/>
  <c r="S29" i="21"/>
  <c r="R29" i="21"/>
  <c r="Q29" i="21"/>
  <c r="P29" i="21"/>
  <c r="E29" i="21"/>
  <c r="S28" i="21"/>
  <c r="R28" i="21"/>
  <c r="Q28" i="21"/>
  <c r="P28" i="21"/>
  <c r="E28" i="21"/>
  <c r="S27" i="21"/>
  <c r="R27" i="21"/>
  <c r="Q27" i="21"/>
  <c r="P27" i="21"/>
  <c r="E27" i="21"/>
  <c r="U27" i="21" s="1"/>
  <c r="S26" i="21"/>
  <c r="R26" i="21"/>
  <c r="Q26" i="21"/>
  <c r="P26" i="21"/>
  <c r="E26" i="21"/>
  <c r="T26" i="21" s="1"/>
  <c r="W24" i="21"/>
  <c r="V24" i="21"/>
  <c r="O24" i="21"/>
  <c r="N24" i="21"/>
  <c r="M24" i="21"/>
  <c r="L24" i="21"/>
  <c r="K24" i="21"/>
  <c r="J24" i="21"/>
  <c r="I24" i="21"/>
  <c r="S24" i="21" s="1"/>
  <c r="H24" i="21"/>
  <c r="R24" i="21" s="1"/>
  <c r="G24" i="21"/>
  <c r="F24" i="21"/>
  <c r="C24" i="21"/>
  <c r="E24" i="21" s="1"/>
  <c r="B24" i="21"/>
  <c r="T23" i="21"/>
  <c r="S23" i="21"/>
  <c r="R23" i="21"/>
  <c r="Q23" i="21"/>
  <c r="P23" i="21"/>
  <c r="E23" i="21"/>
  <c r="U23" i="21" s="1"/>
  <c r="S22" i="21"/>
  <c r="R22" i="21"/>
  <c r="Q22" i="21"/>
  <c r="P22" i="21"/>
  <c r="E22" i="21"/>
  <c r="U22" i="21" s="1"/>
  <c r="S21" i="21"/>
  <c r="R21" i="21"/>
  <c r="Q21" i="21"/>
  <c r="P21" i="21"/>
  <c r="E21" i="21"/>
  <c r="U20" i="21"/>
  <c r="T20" i="21"/>
  <c r="S20" i="21"/>
  <c r="R20" i="21"/>
  <c r="Q20" i="21"/>
  <c r="P20" i="21"/>
  <c r="E20" i="21"/>
  <c r="T19" i="21"/>
  <c r="S19" i="21"/>
  <c r="R19" i="21"/>
  <c r="Q19" i="21"/>
  <c r="P19" i="21"/>
  <c r="E19" i="21"/>
  <c r="U19" i="21" s="1"/>
  <c r="S18" i="21"/>
  <c r="R18" i="21"/>
  <c r="Q18" i="21"/>
  <c r="P18" i="21"/>
  <c r="E18" i="21"/>
  <c r="U18" i="21" s="1"/>
  <c r="W16" i="21"/>
  <c r="V16" i="21"/>
  <c r="O16" i="21"/>
  <c r="N16" i="21"/>
  <c r="M16" i="21"/>
  <c r="L16" i="21"/>
  <c r="K16" i="21"/>
  <c r="J16" i="21"/>
  <c r="I16" i="21"/>
  <c r="S16" i="21" s="1"/>
  <c r="H16" i="21"/>
  <c r="G16" i="21"/>
  <c r="F16" i="21"/>
  <c r="C16" i="21"/>
  <c r="B16" i="21"/>
  <c r="E16" i="21" s="1"/>
  <c r="S15" i="21"/>
  <c r="R15" i="21"/>
  <c r="Q15" i="21"/>
  <c r="P15" i="21"/>
  <c r="E15" i="21"/>
  <c r="T14" i="21"/>
  <c r="S14" i="21"/>
  <c r="R14" i="21"/>
  <c r="Q14" i="21"/>
  <c r="P14" i="21"/>
  <c r="E14" i="21"/>
  <c r="U14" i="21" s="1"/>
  <c r="S13" i="21"/>
  <c r="R13" i="21"/>
  <c r="Q13" i="21"/>
  <c r="P13" i="21"/>
  <c r="E13" i="21"/>
  <c r="U13" i="21" s="1"/>
  <c r="S12" i="21"/>
  <c r="R12" i="21"/>
  <c r="Q12" i="21"/>
  <c r="P12" i="21"/>
  <c r="E12" i="21"/>
  <c r="U11" i="21"/>
  <c r="S11" i="21"/>
  <c r="R11" i="21"/>
  <c r="Q11" i="21"/>
  <c r="P11" i="21"/>
  <c r="E11" i="21"/>
  <c r="T11" i="21" s="1"/>
  <c r="S10" i="21"/>
  <c r="R10" i="21"/>
  <c r="Q10" i="21"/>
  <c r="P10" i="21"/>
  <c r="E10" i="21"/>
  <c r="U10" i="21" s="1"/>
  <c r="S9" i="21"/>
  <c r="R9" i="21"/>
  <c r="Q9" i="21"/>
  <c r="P9" i="21"/>
  <c r="E9" i="21"/>
  <c r="S93" i="20"/>
  <c r="R93" i="20"/>
  <c r="Q93" i="20"/>
  <c r="P93" i="20"/>
  <c r="E93" i="20"/>
  <c r="U92" i="20"/>
  <c r="T92" i="20"/>
  <c r="S92" i="20"/>
  <c r="R92" i="20"/>
  <c r="Q92" i="20"/>
  <c r="P92" i="20"/>
  <c r="E92" i="20"/>
  <c r="S91" i="20"/>
  <c r="R91" i="20"/>
  <c r="Q91" i="20"/>
  <c r="P91" i="20"/>
  <c r="E91" i="20"/>
  <c r="U91" i="20" s="1"/>
  <c r="S90" i="20"/>
  <c r="R90" i="20"/>
  <c r="Q90" i="20"/>
  <c r="P90" i="20"/>
  <c r="E90" i="20"/>
  <c r="U90" i="20" s="1"/>
  <c r="U89" i="20"/>
  <c r="S89" i="20"/>
  <c r="R89" i="20"/>
  <c r="Q89" i="20"/>
  <c r="P89" i="20"/>
  <c r="E89" i="20"/>
  <c r="T89" i="20" s="1"/>
  <c r="U88" i="20"/>
  <c r="T88" i="20"/>
  <c r="S88" i="20"/>
  <c r="R88" i="20"/>
  <c r="Q88" i="20"/>
  <c r="P88" i="20"/>
  <c r="E88" i="20"/>
  <c r="S87" i="20"/>
  <c r="R87" i="20"/>
  <c r="Q87" i="20"/>
  <c r="P87" i="20"/>
  <c r="E87" i="20"/>
  <c r="U87" i="20" s="1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S72" i="20" s="1"/>
  <c r="H72" i="20"/>
  <c r="G72" i="20"/>
  <c r="F72" i="20"/>
  <c r="C72" i="20"/>
  <c r="B72" i="20"/>
  <c r="W71" i="20"/>
  <c r="V71" i="20"/>
  <c r="O71" i="20"/>
  <c r="N71" i="20"/>
  <c r="M71" i="20"/>
  <c r="L71" i="20"/>
  <c r="K71" i="20"/>
  <c r="J71" i="20"/>
  <c r="I71" i="20"/>
  <c r="Q71" i="20" s="1"/>
  <c r="H71" i="20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J70" i="20"/>
  <c r="I70" i="20"/>
  <c r="H70" i="20"/>
  <c r="P70" i="20" s="1"/>
  <c r="G70" i="20"/>
  <c r="F70" i="20"/>
  <c r="E70" i="20"/>
  <c r="C70" i="20"/>
  <c r="B70" i="20"/>
  <c r="S69" i="20"/>
  <c r="R69" i="20"/>
  <c r="Q69" i="20"/>
  <c r="U69" i="20" s="1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G67" i="20"/>
  <c r="F67" i="20"/>
  <c r="C67" i="20"/>
  <c r="B67" i="20"/>
  <c r="E67" i="20" s="1"/>
  <c r="W66" i="20"/>
  <c r="V66" i="20"/>
  <c r="S66" i="20"/>
  <c r="O66" i="20"/>
  <c r="N66" i="20"/>
  <c r="M66" i="20"/>
  <c r="L66" i="20"/>
  <c r="K66" i="20"/>
  <c r="J66" i="20"/>
  <c r="I66" i="20"/>
  <c r="Q66" i="20" s="1"/>
  <c r="H66" i="20"/>
  <c r="G66" i="20"/>
  <c r="F66" i="20"/>
  <c r="C66" i="20"/>
  <c r="B66" i="20"/>
  <c r="E66" i="20" s="1"/>
  <c r="U65" i="20"/>
  <c r="S65" i="20"/>
  <c r="R65" i="20"/>
  <c r="Q65" i="20"/>
  <c r="P65" i="20"/>
  <c r="E65" i="20"/>
  <c r="T65" i="20" s="1"/>
  <c r="U64" i="20"/>
  <c r="T64" i="20"/>
  <c r="S64" i="20"/>
  <c r="R64" i="20"/>
  <c r="Q64" i="20"/>
  <c r="P64" i="20"/>
  <c r="E64" i="20"/>
  <c r="S63" i="20"/>
  <c r="R63" i="20"/>
  <c r="Q63" i="20"/>
  <c r="P63" i="20"/>
  <c r="E63" i="20"/>
  <c r="T63" i="20" s="1"/>
  <c r="S62" i="20"/>
  <c r="R62" i="20"/>
  <c r="Q62" i="20"/>
  <c r="P62" i="20"/>
  <c r="E62" i="20"/>
  <c r="U62" i="20" s="1"/>
  <c r="U61" i="20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H59" i="20"/>
  <c r="G59" i="20"/>
  <c r="F59" i="20"/>
  <c r="C59" i="20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T57" i="20" s="1"/>
  <c r="S56" i="20"/>
  <c r="R56" i="20"/>
  <c r="Q56" i="20"/>
  <c r="P56" i="20"/>
  <c r="E56" i="20"/>
  <c r="S55" i="20"/>
  <c r="R55" i="20"/>
  <c r="Q55" i="20"/>
  <c r="P55" i="20"/>
  <c r="E55" i="20"/>
  <c r="W53" i="20"/>
  <c r="V53" i="20"/>
  <c r="O53" i="20"/>
  <c r="N53" i="20"/>
  <c r="M53" i="20"/>
  <c r="L53" i="20"/>
  <c r="K53" i="20"/>
  <c r="J53" i="20"/>
  <c r="I53" i="20"/>
  <c r="H53" i="20"/>
  <c r="G53" i="20"/>
  <c r="F53" i="20"/>
  <c r="C53" i="20"/>
  <c r="B53" i="20"/>
  <c r="S52" i="20"/>
  <c r="R52" i="20"/>
  <c r="Q52" i="20"/>
  <c r="P52" i="20"/>
  <c r="E52" i="20"/>
  <c r="S51" i="20"/>
  <c r="R51" i="20"/>
  <c r="Q51" i="20"/>
  <c r="P51" i="20"/>
  <c r="E51" i="20"/>
  <c r="S50" i="20"/>
  <c r="R50" i="20"/>
  <c r="Q50" i="20"/>
  <c r="P50" i="20"/>
  <c r="E50" i="20"/>
  <c r="S49" i="20"/>
  <c r="R49" i="20"/>
  <c r="Q49" i="20"/>
  <c r="P49" i="20"/>
  <c r="E49" i="20"/>
  <c r="U49" i="20" s="1"/>
  <c r="U48" i="20"/>
  <c r="S48" i="20"/>
  <c r="R48" i="20"/>
  <c r="Q48" i="20"/>
  <c r="P48" i="20"/>
  <c r="E48" i="20"/>
  <c r="T48" i="20" s="1"/>
  <c r="T47" i="20"/>
  <c r="S47" i="20"/>
  <c r="R47" i="20"/>
  <c r="Q47" i="20"/>
  <c r="P47" i="20"/>
  <c r="E47" i="20"/>
  <c r="U47" i="20" s="1"/>
  <c r="T46" i="20"/>
  <c r="S46" i="20"/>
  <c r="R46" i="20"/>
  <c r="Q46" i="20"/>
  <c r="P46" i="20"/>
  <c r="E46" i="20"/>
  <c r="U46" i="20" s="1"/>
  <c r="S45" i="20"/>
  <c r="R45" i="20"/>
  <c r="Q45" i="20"/>
  <c r="P45" i="20"/>
  <c r="E45" i="20"/>
  <c r="U45" i="20" s="1"/>
  <c r="S44" i="20"/>
  <c r="R44" i="20"/>
  <c r="Q44" i="20"/>
  <c r="P44" i="20"/>
  <c r="E44" i="20"/>
  <c r="U43" i="20"/>
  <c r="T43" i="20"/>
  <c r="S43" i="20"/>
  <c r="R43" i="20"/>
  <c r="Q43" i="20"/>
  <c r="P43" i="20"/>
  <c r="E43" i="20"/>
  <c r="T42" i="20"/>
  <c r="S42" i="20"/>
  <c r="R42" i="20"/>
  <c r="Q42" i="20"/>
  <c r="P42" i="20"/>
  <c r="E42" i="20"/>
  <c r="U42" i="20" s="1"/>
  <c r="W40" i="20"/>
  <c r="V40" i="20"/>
  <c r="S40" i="20"/>
  <c r="O40" i="20"/>
  <c r="N40" i="20"/>
  <c r="M40" i="20"/>
  <c r="L40" i="20"/>
  <c r="K40" i="20"/>
  <c r="J40" i="20"/>
  <c r="I40" i="20"/>
  <c r="Q40" i="20" s="1"/>
  <c r="H40" i="20"/>
  <c r="G40" i="20"/>
  <c r="F40" i="20"/>
  <c r="C40" i="20"/>
  <c r="B40" i="20"/>
  <c r="E40" i="20" s="1"/>
  <c r="U39" i="20"/>
  <c r="S39" i="20"/>
  <c r="R39" i="20"/>
  <c r="Q39" i="20"/>
  <c r="P39" i="20"/>
  <c r="E39" i="20"/>
  <c r="T39" i="20" s="1"/>
  <c r="U38" i="20"/>
  <c r="T38" i="20"/>
  <c r="S38" i="20"/>
  <c r="R38" i="20"/>
  <c r="Q38" i="20"/>
  <c r="P38" i="20"/>
  <c r="E38" i="20"/>
  <c r="S37" i="20"/>
  <c r="R37" i="20"/>
  <c r="Q37" i="20"/>
  <c r="P37" i="20"/>
  <c r="E37" i="20"/>
  <c r="S36" i="20"/>
  <c r="R36" i="20"/>
  <c r="Q36" i="20"/>
  <c r="P36" i="20"/>
  <c r="E36" i="20"/>
  <c r="U36" i="20" s="1"/>
  <c r="S35" i="20"/>
  <c r="R35" i="20"/>
  <c r="Q35" i="20"/>
  <c r="U35" i="20" s="1"/>
  <c r="P35" i="20"/>
  <c r="E35" i="20"/>
  <c r="W33" i="20"/>
  <c r="V33" i="20"/>
  <c r="O33" i="20"/>
  <c r="N33" i="20"/>
  <c r="M33" i="20"/>
  <c r="L33" i="20"/>
  <c r="K33" i="20"/>
  <c r="J33" i="20"/>
  <c r="I33" i="20"/>
  <c r="H33" i="20"/>
  <c r="G33" i="20"/>
  <c r="F33" i="20"/>
  <c r="C33" i="20"/>
  <c r="B33" i="20"/>
  <c r="E33" i="20" s="1"/>
  <c r="S32" i="20"/>
  <c r="R32" i="20"/>
  <c r="Q32" i="20"/>
  <c r="P32" i="20"/>
  <c r="T32" i="20" s="1"/>
  <c r="E32" i="20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B30" i="20"/>
  <c r="S29" i="20"/>
  <c r="R29" i="20"/>
  <c r="Q29" i="20"/>
  <c r="P29" i="20"/>
  <c r="E29" i="20"/>
  <c r="U28" i="20"/>
  <c r="T28" i="20"/>
  <c r="S28" i="20"/>
  <c r="R28" i="20"/>
  <c r="Q28" i="20"/>
  <c r="P28" i="20"/>
  <c r="E28" i="20"/>
  <c r="T27" i="20"/>
  <c r="S27" i="20"/>
  <c r="R27" i="20"/>
  <c r="Q27" i="20"/>
  <c r="P27" i="20"/>
  <c r="E27" i="20"/>
  <c r="U27" i="20" s="1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Q24" i="20" s="1"/>
  <c r="H24" i="20"/>
  <c r="G24" i="20"/>
  <c r="F24" i="20"/>
  <c r="C24" i="20"/>
  <c r="B24" i="20"/>
  <c r="E24" i="20" s="1"/>
  <c r="T23" i="20"/>
  <c r="S23" i="20"/>
  <c r="R23" i="20"/>
  <c r="Q23" i="20"/>
  <c r="P23" i="20"/>
  <c r="E23" i="20"/>
  <c r="U23" i="20" s="1"/>
  <c r="T22" i="20"/>
  <c r="S22" i="20"/>
  <c r="R22" i="20"/>
  <c r="Q22" i="20"/>
  <c r="P22" i="20"/>
  <c r="E22" i="20"/>
  <c r="U22" i="20" s="1"/>
  <c r="S21" i="20"/>
  <c r="R21" i="20"/>
  <c r="Q21" i="20"/>
  <c r="P21" i="20"/>
  <c r="E21" i="20"/>
  <c r="U21" i="20" s="1"/>
  <c r="S20" i="20"/>
  <c r="R20" i="20"/>
  <c r="Q20" i="20"/>
  <c r="P20" i="20"/>
  <c r="E20" i="20"/>
  <c r="T19" i="20"/>
  <c r="S19" i="20"/>
  <c r="R19" i="20"/>
  <c r="Q19" i="20"/>
  <c r="P19" i="20"/>
  <c r="E19" i="20"/>
  <c r="U19" i="20" s="1"/>
  <c r="T18" i="20"/>
  <c r="S18" i="20"/>
  <c r="R18" i="20"/>
  <c r="Q18" i="20"/>
  <c r="P18" i="20"/>
  <c r="E18" i="20"/>
  <c r="U18" i="20" s="1"/>
  <c r="W16" i="20"/>
  <c r="V16" i="20"/>
  <c r="S16" i="20"/>
  <c r="O16" i="20"/>
  <c r="N16" i="20"/>
  <c r="M16" i="20"/>
  <c r="L16" i="20"/>
  <c r="K16" i="20"/>
  <c r="J16" i="20"/>
  <c r="I16" i="20"/>
  <c r="H16" i="20"/>
  <c r="G16" i="20"/>
  <c r="F16" i="20"/>
  <c r="C16" i="20"/>
  <c r="B16" i="20"/>
  <c r="U15" i="20"/>
  <c r="S15" i="20"/>
  <c r="R15" i="20"/>
  <c r="Q15" i="20"/>
  <c r="P15" i="20"/>
  <c r="E15" i="20"/>
  <c r="T15" i="20" s="1"/>
  <c r="S14" i="20"/>
  <c r="R14" i="20"/>
  <c r="Q14" i="20"/>
  <c r="P14" i="20"/>
  <c r="E14" i="20"/>
  <c r="S13" i="20"/>
  <c r="R13" i="20"/>
  <c r="Q13" i="20"/>
  <c r="P13" i="20"/>
  <c r="E13" i="20"/>
  <c r="S12" i="20"/>
  <c r="R12" i="20"/>
  <c r="Q12" i="20"/>
  <c r="P12" i="20"/>
  <c r="E12" i="20"/>
  <c r="U12" i="20" s="1"/>
  <c r="U11" i="20"/>
  <c r="S11" i="20"/>
  <c r="R11" i="20"/>
  <c r="Q11" i="20"/>
  <c r="P11" i="20"/>
  <c r="E11" i="20"/>
  <c r="T11" i="20" s="1"/>
  <c r="S10" i="20"/>
  <c r="R10" i="20"/>
  <c r="Q10" i="20"/>
  <c r="P10" i="20"/>
  <c r="E10" i="20"/>
  <c r="S9" i="20"/>
  <c r="R9" i="20"/>
  <c r="Q9" i="20"/>
  <c r="P9" i="20"/>
  <c r="E9" i="20"/>
  <c r="S93" i="19"/>
  <c r="R93" i="19"/>
  <c r="Q93" i="19"/>
  <c r="P93" i="19"/>
  <c r="E93" i="19"/>
  <c r="U93" i="19" s="1"/>
  <c r="U92" i="19"/>
  <c r="S92" i="19"/>
  <c r="R92" i="19"/>
  <c r="Q92" i="19"/>
  <c r="P92" i="19"/>
  <c r="E92" i="19"/>
  <c r="T92" i="19" s="1"/>
  <c r="U91" i="19"/>
  <c r="S91" i="19"/>
  <c r="R91" i="19"/>
  <c r="Q91" i="19"/>
  <c r="P91" i="19"/>
  <c r="E91" i="19"/>
  <c r="T91" i="19" s="1"/>
  <c r="S90" i="19"/>
  <c r="R90" i="19"/>
  <c r="Q90" i="19"/>
  <c r="P90" i="19"/>
  <c r="E90" i="19"/>
  <c r="S89" i="19"/>
  <c r="R89" i="19"/>
  <c r="Q89" i="19"/>
  <c r="P89" i="19"/>
  <c r="E89" i="19"/>
  <c r="U89" i="19" s="1"/>
  <c r="S88" i="19"/>
  <c r="R88" i="19"/>
  <c r="Q88" i="19"/>
  <c r="P88" i="19"/>
  <c r="E88" i="19"/>
  <c r="U87" i="19"/>
  <c r="T87" i="19"/>
  <c r="S87" i="19"/>
  <c r="R87" i="19"/>
  <c r="Q87" i="19"/>
  <c r="P87" i="19"/>
  <c r="E87" i="19"/>
  <c r="T86" i="19"/>
  <c r="S86" i="19"/>
  <c r="R86" i="19"/>
  <c r="Q86" i="19"/>
  <c r="P86" i="19"/>
  <c r="E86" i="19"/>
  <c r="U86" i="19" s="1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J71" i="19"/>
  <c r="I71" i="19"/>
  <c r="H71" i="19"/>
  <c r="G71" i="19"/>
  <c r="F71" i="19"/>
  <c r="E71" i="19"/>
  <c r="C71" i="19"/>
  <c r="B71" i="19"/>
  <c r="W70" i="19"/>
  <c r="V70" i="19"/>
  <c r="O70" i="19"/>
  <c r="N70" i="19"/>
  <c r="M70" i="19"/>
  <c r="L70" i="19"/>
  <c r="K70" i="19"/>
  <c r="J70" i="19"/>
  <c r="I70" i="19"/>
  <c r="H70" i="19"/>
  <c r="G70" i="19"/>
  <c r="F70" i="19"/>
  <c r="C70" i="19"/>
  <c r="B70" i="19"/>
  <c r="E70" i="19" s="1"/>
  <c r="S69" i="19"/>
  <c r="R69" i="19"/>
  <c r="Q69" i="19"/>
  <c r="P69" i="19"/>
  <c r="E69" i="19"/>
  <c r="U69" i="19" s="1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E67" i="19" s="1"/>
  <c r="W66" i="19"/>
  <c r="V66" i="19"/>
  <c r="O66" i="19"/>
  <c r="N66" i="19"/>
  <c r="M66" i="19"/>
  <c r="L66" i="19"/>
  <c r="K66" i="19"/>
  <c r="J66" i="19"/>
  <c r="I66" i="19"/>
  <c r="Q66" i="19" s="1"/>
  <c r="H66" i="19"/>
  <c r="G66" i="19"/>
  <c r="F66" i="19"/>
  <c r="E66" i="19"/>
  <c r="C66" i="19"/>
  <c r="B66" i="19"/>
  <c r="U65" i="19"/>
  <c r="T65" i="19"/>
  <c r="S65" i="19"/>
  <c r="R65" i="19"/>
  <c r="Q65" i="19"/>
  <c r="P65" i="19"/>
  <c r="E65" i="19"/>
  <c r="S64" i="19"/>
  <c r="R64" i="19"/>
  <c r="Q64" i="19"/>
  <c r="P64" i="19"/>
  <c r="E64" i="19"/>
  <c r="S63" i="19"/>
  <c r="R63" i="19"/>
  <c r="Q63" i="19"/>
  <c r="P63" i="19"/>
  <c r="E63" i="19"/>
  <c r="U63" i="19" s="1"/>
  <c r="U62" i="19"/>
  <c r="S62" i="19"/>
  <c r="R62" i="19"/>
  <c r="Q62" i="19"/>
  <c r="P62" i="19"/>
  <c r="E62" i="19"/>
  <c r="T62" i="19" s="1"/>
  <c r="U61" i="19"/>
  <c r="T61" i="19"/>
  <c r="S61" i="19"/>
  <c r="R61" i="19"/>
  <c r="Q61" i="19"/>
  <c r="P61" i="19"/>
  <c r="E61" i="19"/>
  <c r="V59" i="19"/>
  <c r="O59" i="19"/>
  <c r="N59" i="19"/>
  <c r="M59" i="19"/>
  <c r="L59" i="19"/>
  <c r="K59" i="19"/>
  <c r="J59" i="19"/>
  <c r="I59" i="19"/>
  <c r="H59" i="19"/>
  <c r="G59" i="19"/>
  <c r="F59" i="19"/>
  <c r="C59" i="19"/>
  <c r="B59" i="19"/>
  <c r="S58" i="19"/>
  <c r="R58" i="19"/>
  <c r="Q58" i="19"/>
  <c r="P58" i="19"/>
  <c r="E58" i="19"/>
  <c r="T58" i="19" s="1"/>
  <c r="U57" i="19"/>
  <c r="S57" i="19"/>
  <c r="R57" i="19"/>
  <c r="Q57" i="19"/>
  <c r="P57" i="19"/>
  <c r="E57" i="19"/>
  <c r="T57" i="19" s="1"/>
  <c r="S56" i="19"/>
  <c r="R56" i="19"/>
  <c r="Q56" i="19"/>
  <c r="P56" i="19"/>
  <c r="E56" i="19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J53" i="19"/>
  <c r="I53" i="19"/>
  <c r="Q53" i="19" s="1"/>
  <c r="H53" i="19"/>
  <c r="P53" i="19" s="1"/>
  <c r="G53" i="19"/>
  <c r="F53" i="19"/>
  <c r="C53" i="19"/>
  <c r="B53" i="19"/>
  <c r="U52" i="19"/>
  <c r="T52" i="19"/>
  <c r="S52" i="19"/>
  <c r="R52" i="19"/>
  <c r="Q52" i="19"/>
  <c r="P52" i="19"/>
  <c r="E52" i="19"/>
  <c r="S51" i="19"/>
  <c r="R51" i="19"/>
  <c r="Q51" i="19"/>
  <c r="P51" i="19"/>
  <c r="E51" i="19"/>
  <c r="S50" i="19"/>
  <c r="R50" i="19"/>
  <c r="Q50" i="19"/>
  <c r="P50" i="19"/>
  <c r="E50" i="19"/>
  <c r="U50" i="19" s="1"/>
  <c r="U49" i="19"/>
  <c r="S49" i="19"/>
  <c r="R49" i="19"/>
  <c r="Q49" i="19"/>
  <c r="P49" i="19"/>
  <c r="E49" i="19"/>
  <c r="T49" i="19" s="1"/>
  <c r="U48" i="19"/>
  <c r="T48" i="19"/>
  <c r="S48" i="19"/>
  <c r="R48" i="19"/>
  <c r="Q48" i="19"/>
  <c r="P48" i="19"/>
  <c r="E48" i="19"/>
  <c r="S47" i="19"/>
  <c r="R47" i="19"/>
  <c r="Q47" i="19"/>
  <c r="P47" i="19"/>
  <c r="E47" i="19"/>
  <c r="U47" i="19" s="1"/>
  <c r="S46" i="19"/>
  <c r="R46" i="19"/>
  <c r="Q46" i="19"/>
  <c r="P46" i="19"/>
  <c r="E46" i="19"/>
  <c r="U46" i="19" s="1"/>
  <c r="U45" i="19"/>
  <c r="T45" i="19"/>
  <c r="S45" i="19"/>
  <c r="R45" i="19"/>
  <c r="Q45" i="19"/>
  <c r="P45" i="19"/>
  <c r="E45" i="19"/>
  <c r="U44" i="19"/>
  <c r="T44" i="19"/>
  <c r="S44" i="19"/>
  <c r="R44" i="19"/>
  <c r="Q44" i="19"/>
  <c r="P44" i="19"/>
  <c r="E44" i="19"/>
  <c r="S43" i="19"/>
  <c r="R43" i="19"/>
  <c r="Q43" i="19"/>
  <c r="P43" i="19"/>
  <c r="E43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J40" i="19"/>
  <c r="I40" i="19"/>
  <c r="Q40" i="19" s="1"/>
  <c r="H40" i="19"/>
  <c r="P40" i="19" s="1"/>
  <c r="G40" i="19"/>
  <c r="F40" i="19"/>
  <c r="C40" i="19"/>
  <c r="B40" i="19"/>
  <c r="E40" i="19" s="1"/>
  <c r="U39" i="19"/>
  <c r="T39" i="19"/>
  <c r="S39" i="19"/>
  <c r="R39" i="19"/>
  <c r="Q39" i="19"/>
  <c r="P39" i="19"/>
  <c r="E39" i="19"/>
  <c r="T38" i="19"/>
  <c r="S38" i="19"/>
  <c r="R38" i="19"/>
  <c r="Q38" i="19"/>
  <c r="P38" i="19"/>
  <c r="E38" i="19"/>
  <c r="U38" i="19" s="1"/>
  <c r="S37" i="19"/>
  <c r="R37" i="19"/>
  <c r="Q37" i="19"/>
  <c r="P37" i="19"/>
  <c r="E37" i="19"/>
  <c r="U37" i="19" s="1"/>
  <c r="S36" i="19"/>
  <c r="R36" i="19"/>
  <c r="Q36" i="19"/>
  <c r="P36" i="19"/>
  <c r="T36" i="19" s="1"/>
  <c r="E36" i="19"/>
  <c r="S35" i="19"/>
  <c r="R35" i="19"/>
  <c r="Q35" i="19"/>
  <c r="U35" i="19" s="1"/>
  <c r="P35" i="19"/>
  <c r="T35" i="19" s="1"/>
  <c r="E35" i="19"/>
  <c r="W33" i="19"/>
  <c r="V33" i="19"/>
  <c r="O33" i="19"/>
  <c r="N33" i="19"/>
  <c r="M33" i="19"/>
  <c r="L33" i="19"/>
  <c r="K33" i="19"/>
  <c r="J33" i="19"/>
  <c r="I33" i="19"/>
  <c r="S33" i="19" s="1"/>
  <c r="H33" i="19"/>
  <c r="G33" i="19"/>
  <c r="F33" i="19"/>
  <c r="C33" i="19"/>
  <c r="B33" i="19"/>
  <c r="E33" i="19" s="1"/>
  <c r="S32" i="19"/>
  <c r="R32" i="19"/>
  <c r="Q32" i="19"/>
  <c r="P32" i="19"/>
  <c r="E32" i="19"/>
  <c r="U32" i="19" s="1"/>
  <c r="W30" i="19"/>
  <c r="V30" i="19"/>
  <c r="O30" i="19"/>
  <c r="N30" i="19"/>
  <c r="M30" i="19"/>
  <c r="L30" i="19"/>
  <c r="K30" i="19"/>
  <c r="J30" i="19"/>
  <c r="I30" i="19"/>
  <c r="Q30" i="19" s="1"/>
  <c r="H30" i="19"/>
  <c r="P30" i="19" s="1"/>
  <c r="G30" i="19"/>
  <c r="F30" i="19"/>
  <c r="C30" i="19"/>
  <c r="B30" i="19"/>
  <c r="E30" i="19" s="1"/>
  <c r="U29" i="19"/>
  <c r="T29" i="19"/>
  <c r="S29" i="19"/>
  <c r="R29" i="19"/>
  <c r="Q29" i="19"/>
  <c r="P29" i="19"/>
  <c r="E29" i="19"/>
  <c r="T28" i="19"/>
  <c r="S28" i="19"/>
  <c r="R28" i="19"/>
  <c r="Q28" i="19"/>
  <c r="P28" i="19"/>
  <c r="E28" i="19"/>
  <c r="U28" i="19" s="1"/>
  <c r="S27" i="19"/>
  <c r="R27" i="19"/>
  <c r="Q27" i="19"/>
  <c r="P27" i="19"/>
  <c r="E27" i="19"/>
  <c r="U27" i="19" s="1"/>
  <c r="U26" i="19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J24" i="19"/>
  <c r="I24" i="19"/>
  <c r="H24" i="19"/>
  <c r="P24" i="19" s="1"/>
  <c r="G24" i="19"/>
  <c r="F24" i="19"/>
  <c r="C24" i="19"/>
  <c r="B24" i="19"/>
  <c r="E24" i="19" s="1"/>
  <c r="T23" i="19"/>
  <c r="S23" i="19"/>
  <c r="R23" i="19"/>
  <c r="Q23" i="19"/>
  <c r="P23" i="19"/>
  <c r="E23" i="19"/>
  <c r="U23" i="19" s="1"/>
  <c r="S22" i="19"/>
  <c r="R22" i="19"/>
  <c r="Q22" i="19"/>
  <c r="P22" i="19"/>
  <c r="E22" i="19"/>
  <c r="U22" i="19" s="1"/>
  <c r="S21" i="19"/>
  <c r="R21" i="19"/>
  <c r="Q21" i="19"/>
  <c r="P21" i="19"/>
  <c r="E21" i="19"/>
  <c r="U20" i="19"/>
  <c r="S20" i="19"/>
  <c r="R20" i="19"/>
  <c r="Q20" i="19"/>
  <c r="P20" i="19"/>
  <c r="E20" i="19"/>
  <c r="T20" i="19" s="1"/>
  <c r="T19" i="19"/>
  <c r="S19" i="19"/>
  <c r="R19" i="19"/>
  <c r="Q19" i="19"/>
  <c r="P19" i="19"/>
  <c r="E19" i="19"/>
  <c r="U19" i="19" s="1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I16" i="19"/>
  <c r="H16" i="19"/>
  <c r="G16" i="19"/>
  <c r="F16" i="19"/>
  <c r="C16" i="19"/>
  <c r="E16" i="19" s="1"/>
  <c r="B16" i="19"/>
  <c r="S15" i="19"/>
  <c r="R15" i="19"/>
  <c r="Q15" i="19"/>
  <c r="P15" i="19"/>
  <c r="E15" i="19"/>
  <c r="S14" i="19"/>
  <c r="R14" i="19"/>
  <c r="Q14" i="19"/>
  <c r="P14" i="19"/>
  <c r="E14" i="19"/>
  <c r="S13" i="19"/>
  <c r="R13" i="19"/>
  <c r="Q13" i="19"/>
  <c r="P13" i="19"/>
  <c r="E13" i="19"/>
  <c r="U13" i="19" s="1"/>
  <c r="U12" i="19"/>
  <c r="T12" i="19"/>
  <c r="S12" i="19"/>
  <c r="R12" i="19"/>
  <c r="Q12" i="19"/>
  <c r="P12" i="19"/>
  <c r="E12" i="19"/>
  <c r="S11" i="19"/>
  <c r="R11" i="19"/>
  <c r="Q11" i="19"/>
  <c r="P11" i="19"/>
  <c r="E11" i="19"/>
  <c r="U11" i="19" s="1"/>
  <c r="S10" i="19"/>
  <c r="R10" i="19"/>
  <c r="Q10" i="19"/>
  <c r="P10" i="19"/>
  <c r="T10" i="19" s="1"/>
  <c r="E10" i="19"/>
  <c r="U10" i="19" s="1"/>
  <c r="S9" i="19"/>
  <c r="R9" i="19"/>
  <c r="Q9" i="19"/>
  <c r="P9" i="19"/>
  <c r="E9" i="19"/>
  <c r="U9" i="19" s="1"/>
  <c r="U93" i="18"/>
  <c r="T93" i="18"/>
  <c r="S93" i="18"/>
  <c r="R93" i="18"/>
  <c r="Q93" i="18"/>
  <c r="P93" i="18"/>
  <c r="E93" i="18"/>
  <c r="S92" i="18"/>
  <c r="R92" i="18"/>
  <c r="Q92" i="18"/>
  <c r="P92" i="18"/>
  <c r="E92" i="18"/>
  <c r="U92" i="18" s="1"/>
  <c r="S91" i="18"/>
  <c r="R91" i="18"/>
  <c r="Q91" i="18"/>
  <c r="P91" i="18"/>
  <c r="E91" i="18"/>
  <c r="S90" i="18"/>
  <c r="R90" i="18"/>
  <c r="Q90" i="18"/>
  <c r="P90" i="18"/>
  <c r="E90" i="18"/>
  <c r="U90" i="18" s="1"/>
  <c r="U89" i="18"/>
  <c r="T89" i="18"/>
  <c r="S89" i="18"/>
  <c r="R89" i="18"/>
  <c r="Q89" i="18"/>
  <c r="P89" i="18"/>
  <c r="E89" i="18"/>
  <c r="U88" i="18"/>
  <c r="T88" i="18"/>
  <c r="S88" i="18"/>
  <c r="R88" i="18"/>
  <c r="Q88" i="18"/>
  <c r="P88" i="18"/>
  <c r="E88" i="18"/>
  <c r="S87" i="18"/>
  <c r="R87" i="18"/>
  <c r="Q87" i="18"/>
  <c r="P87" i="18"/>
  <c r="E87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E72" i="18" s="1"/>
  <c r="W71" i="18"/>
  <c r="V71" i="18"/>
  <c r="O71" i="18"/>
  <c r="N71" i="18"/>
  <c r="M71" i="18"/>
  <c r="L71" i="18"/>
  <c r="K71" i="18"/>
  <c r="J71" i="18"/>
  <c r="I71" i="18"/>
  <c r="H71" i="18"/>
  <c r="G71" i="18"/>
  <c r="F71" i="18"/>
  <c r="E71" i="18"/>
  <c r="C71" i="18"/>
  <c r="B71" i="18"/>
  <c r="W70" i="18"/>
  <c r="V70" i="18"/>
  <c r="S70" i="18"/>
  <c r="O70" i="18"/>
  <c r="N70" i="18"/>
  <c r="M70" i="18"/>
  <c r="L70" i="18"/>
  <c r="K70" i="18"/>
  <c r="J70" i="18"/>
  <c r="I70" i="18"/>
  <c r="H70" i="18"/>
  <c r="G70" i="18"/>
  <c r="F70" i="18"/>
  <c r="C70" i="18"/>
  <c r="B70" i="18"/>
  <c r="S69" i="18"/>
  <c r="R69" i="18"/>
  <c r="Q69" i="18"/>
  <c r="P69" i="18"/>
  <c r="E69" i="18"/>
  <c r="U69" i="18" s="1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E67" i="18" s="1"/>
  <c r="B67" i="18"/>
  <c r="W66" i="18"/>
  <c r="V66" i="18"/>
  <c r="O66" i="18"/>
  <c r="N66" i="18"/>
  <c r="M66" i="18"/>
  <c r="L66" i="18"/>
  <c r="K66" i="18"/>
  <c r="J66" i="18"/>
  <c r="I66" i="18"/>
  <c r="H66" i="18"/>
  <c r="G66" i="18"/>
  <c r="F66" i="18"/>
  <c r="C66" i="18"/>
  <c r="B66" i="18"/>
  <c r="E66" i="18" s="1"/>
  <c r="S65" i="18"/>
  <c r="R65" i="18"/>
  <c r="Q65" i="18"/>
  <c r="P65" i="18"/>
  <c r="E65" i="18"/>
  <c r="U65" i="18" s="1"/>
  <c r="S64" i="18"/>
  <c r="R64" i="18"/>
  <c r="Q64" i="18"/>
  <c r="P64" i="18"/>
  <c r="E64" i="18"/>
  <c r="U64" i="18" s="1"/>
  <c r="U63" i="18"/>
  <c r="S63" i="18"/>
  <c r="R63" i="18"/>
  <c r="Q63" i="18"/>
  <c r="P63" i="18"/>
  <c r="E63" i="18"/>
  <c r="T63" i="18" s="1"/>
  <c r="U62" i="18"/>
  <c r="T62" i="18"/>
  <c r="S62" i="18"/>
  <c r="R62" i="18"/>
  <c r="Q62" i="18"/>
  <c r="P62" i="18"/>
  <c r="E62" i="18"/>
  <c r="S61" i="18"/>
  <c r="R61" i="18"/>
  <c r="Q61" i="18"/>
  <c r="P61" i="18"/>
  <c r="E61" i="18"/>
  <c r="U61" i="18" s="1"/>
  <c r="V59" i="18"/>
  <c r="O59" i="18"/>
  <c r="N59" i="18"/>
  <c r="M59" i="18"/>
  <c r="L59" i="18"/>
  <c r="K59" i="18"/>
  <c r="J59" i="18"/>
  <c r="I59" i="18"/>
  <c r="H59" i="18"/>
  <c r="G59" i="18"/>
  <c r="F59" i="18"/>
  <c r="C59" i="18"/>
  <c r="B59" i="18"/>
  <c r="U58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U55" i="18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J53" i="18"/>
  <c r="I53" i="18"/>
  <c r="Q53" i="18" s="1"/>
  <c r="H53" i="18"/>
  <c r="P53" i="18" s="1"/>
  <c r="G53" i="18"/>
  <c r="F53" i="18"/>
  <c r="C53" i="18"/>
  <c r="B53" i="18"/>
  <c r="E53" i="18" s="1"/>
  <c r="S52" i="18"/>
  <c r="R52" i="18"/>
  <c r="Q52" i="18"/>
  <c r="P52" i="18"/>
  <c r="E52" i="18"/>
  <c r="U52" i="18" s="1"/>
  <c r="S51" i="18"/>
  <c r="R51" i="18"/>
  <c r="Q51" i="18"/>
  <c r="P51" i="18"/>
  <c r="E51" i="18"/>
  <c r="U51" i="18" s="1"/>
  <c r="U50" i="18"/>
  <c r="S50" i="18"/>
  <c r="R50" i="18"/>
  <c r="Q50" i="18"/>
  <c r="P50" i="18"/>
  <c r="E50" i="18"/>
  <c r="T50" i="18" s="1"/>
  <c r="U49" i="18"/>
  <c r="T49" i="18"/>
  <c r="S49" i="18"/>
  <c r="R49" i="18"/>
  <c r="Q49" i="18"/>
  <c r="P49" i="18"/>
  <c r="E49" i="18"/>
  <c r="S48" i="18"/>
  <c r="R48" i="18"/>
  <c r="Q48" i="18"/>
  <c r="P48" i="18"/>
  <c r="E48" i="18"/>
  <c r="U48" i="18" s="1"/>
  <c r="S47" i="18"/>
  <c r="R47" i="18"/>
  <c r="Q47" i="18"/>
  <c r="P47" i="18"/>
  <c r="E47" i="18"/>
  <c r="U47" i="18" s="1"/>
  <c r="U46" i="18"/>
  <c r="S46" i="18"/>
  <c r="R46" i="18"/>
  <c r="Q46" i="18"/>
  <c r="P46" i="18"/>
  <c r="E46" i="18"/>
  <c r="T46" i="18" s="1"/>
  <c r="U45" i="18"/>
  <c r="T45" i="18"/>
  <c r="S45" i="18"/>
  <c r="R45" i="18"/>
  <c r="Q45" i="18"/>
  <c r="P45" i="18"/>
  <c r="E45" i="18"/>
  <c r="S44" i="18"/>
  <c r="R44" i="18"/>
  <c r="Q44" i="18"/>
  <c r="P44" i="18"/>
  <c r="E44" i="18"/>
  <c r="U44" i="18" s="1"/>
  <c r="S43" i="18"/>
  <c r="R43" i="18"/>
  <c r="Q43" i="18"/>
  <c r="P43" i="18"/>
  <c r="E43" i="18"/>
  <c r="U43" i="18" s="1"/>
  <c r="U42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J40" i="18"/>
  <c r="I40" i="18"/>
  <c r="H40" i="18"/>
  <c r="G40" i="18"/>
  <c r="F40" i="18"/>
  <c r="E40" i="18"/>
  <c r="C40" i="18"/>
  <c r="B40" i="18"/>
  <c r="S39" i="18"/>
  <c r="R39" i="18"/>
  <c r="Q39" i="18"/>
  <c r="P39" i="18"/>
  <c r="E39" i="18"/>
  <c r="U39" i="18" s="1"/>
  <c r="S38" i="18"/>
  <c r="R38" i="18"/>
  <c r="Q38" i="18"/>
  <c r="P38" i="18"/>
  <c r="E38" i="18"/>
  <c r="U38" i="18" s="1"/>
  <c r="U37" i="18"/>
  <c r="S37" i="18"/>
  <c r="R37" i="18"/>
  <c r="Q37" i="18"/>
  <c r="P37" i="18"/>
  <c r="E37" i="18"/>
  <c r="T37" i="18" s="1"/>
  <c r="S36" i="18"/>
  <c r="R36" i="18"/>
  <c r="Q36" i="18"/>
  <c r="U36" i="18" s="1"/>
  <c r="P36" i="18"/>
  <c r="T36" i="18" s="1"/>
  <c r="E36" i="18"/>
  <c r="S35" i="18"/>
  <c r="R35" i="18"/>
  <c r="Q35" i="18"/>
  <c r="P35" i="18"/>
  <c r="E35" i="18"/>
  <c r="U35" i="18" s="1"/>
  <c r="W33" i="18"/>
  <c r="V33" i="18"/>
  <c r="O33" i="18"/>
  <c r="N33" i="18"/>
  <c r="M33" i="18"/>
  <c r="L33" i="18"/>
  <c r="K33" i="18"/>
  <c r="J33" i="18"/>
  <c r="I33" i="18"/>
  <c r="S33" i="18" s="1"/>
  <c r="H33" i="18"/>
  <c r="G33" i="18"/>
  <c r="F33" i="18"/>
  <c r="C33" i="18"/>
  <c r="B33" i="18"/>
  <c r="E33" i="18" s="1"/>
  <c r="S32" i="18"/>
  <c r="R32" i="18"/>
  <c r="Q32" i="18"/>
  <c r="U32" i="18" s="1"/>
  <c r="P32" i="18"/>
  <c r="E32" i="18"/>
  <c r="W30" i="18"/>
  <c r="V30" i="18"/>
  <c r="Q30" i="18"/>
  <c r="O30" i="18"/>
  <c r="N30" i="18"/>
  <c r="M30" i="18"/>
  <c r="L30" i="18"/>
  <c r="K30" i="18"/>
  <c r="J30" i="18"/>
  <c r="I30" i="18"/>
  <c r="S30" i="18" s="1"/>
  <c r="H30" i="18"/>
  <c r="G30" i="18"/>
  <c r="F30" i="18"/>
  <c r="C30" i="18"/>
  <c r="B30" i="18"/>
  <c r="E30" i="18" s="1"/>
  <c r="T29" i="18"/>
  <c r="S29" i="18"/>
  <c r="R29" i="18"/>
  <c r="Q29" i="18"/>
  <c r="P29" i="18"/>
  <c r="E29" i="18"/>
  <c r="U29" i="18" s="1"/>
  <c r="S28" i="18"/>
  <c r="R28" i="18"/>
  <c r="Q28" i="18"/>
  <c r="P28" i="18"/>
  <c r="E28" i="18"/>
  <c r="S27" i="18"/>
  <c r="R27" i="18"/>
  <c r="Q27" i="18"/>
  <c r="P27" i="18"/>
  <c r="E27" i="18"/>
  <c r="T27" i="18" s="1"/>
  <c r="U26" i="18"/>
  <c r="T26" i="18"/>
  <c r="S26" i="18"/>
  <c r="R26" i="18"/>
  <c r="Q26" i="18"/>
  <c r="P26" i="18"/>
  <c r="E26" i="18"/>
  <c r="W24" i="18"/>
  <c r="V24" i="18"/>
  <c r="O24" i="18"/>
  <c r="N24" i="18"/>
  <c r="M24" i="18"/>
  <c r="L24" i="18"/>
  <c r="K24" i="18"/>
  <c r="J24" i="18"/>
  <c r="I24" i="18"/>
  <c r="H24" i="18"/>
  <c r="R24" i="18" s="1"/>
  <c r="G24" i="18"/>
  <c r="F24" i="18"/>
  <c r="C24" i="18"/>
  <c r="B24" i="18"/>
  <c r="E24" i="18" s="1"/>
  <c r="S23" i="18"/>
  <c r="R23" i="18"/>
  <c r="Q23" i="18"/>
  <c r="P23" i="18"/>
  <c r="E23" i="18"/>
  <c r="S22" i="18"/>
  <c r="R22" i="18"/>
  <c r="Q22" i="18"/>
  <c r="P22" i="18"/>
  <c r="E22" i="18"/>
  <c r="U21" i="18"/>
  <c r="S21" i="18"/>
  <c r="R21" i="18"/>
  <c r="Q21" i="18"/>
  <c r="P21" i="18"/>
  <c r="E21" i="18"/>
  <c r="T21" i="18" s="1"/>
  <c r="T20" i="18"/>
  <c r="S20" i="18"/>
  <c r="R20" i="18"/>
  <c r="Q20" i="18"/>
  <c r="P20" i="18"/>
  <c r="E20" i="18"/>
  <c r="U20" i="18" s="1"/>
  <c r="S19" i="18"/>
  <c r="R19" i="18"/>
  <c r="Q19" i="18"/>
  <c r="P19" i="18"/>
  <c r="E19" i="18"/>
  <c r="S18" i="18"/>
  <c r="R18" i="18"/>
  <c r="Q18" i="18"/>
  <c r="P18" i="18"/>
  <c r="E18" i="18"/>
  <c r="W16" i="18"/>
  <c r="V16" i="18"/>
  <c r="O16" i="18"/>
  <c r="N16" i="18"/>
  <c r="M16" i="18"/>
  <c r="L16" i="18"/>
  <c r="K16" i="18"/>
  <c r="J16" i="18"/>
  <c r="I16" i="18"/>
  <c r="H16" i="18"/>
  <c r="G16" i="18"/>
  <c r="F16" i="18"/>
  <c r="C16" i="18"/>
  <c r="B16" i="18"/>
  <c r="E16" i="18" s="1"/>
  <c r="S15" i="18"/>
  <c r="R15" i="18"/>
  <c r="Q15" i="18"/>
  <c r="P15" i="18"/>
  <c r="E15" i="18"/>
  <c r="U15" i="18" s="1"/>
  <c r="S14" i="18"/>
  <c r="R14" i="18"/>
  <c r="Q14" i="18"/>
  <c r="P14" i="18"/>
  <c r="E14" i="18"/>
  <c r="S13" i="18"/>
  <c r="R13" i="18"/>
  <c r="Q13" i="18"/>
  <c r="P13" i="18"/>
  <c r="E13" i="18"/>
  <c r="T13" i="18" s="1"/>
  <c r="U12" i="18"/>
  <c r="T12" i="18"/>
  <c r="S12" i="18"/>
  <c r="R12" i="18"/>
  <c r="Q12" i="18"/>
  <c r="P12" i="18"/>
  <c r="E12" i="18"/>
  <c r="S11" i="18"/>
  <c r="R11" i="18"/>
  <c r="Q11" i="18"/>
  <c r="P11" i="18"/>
  <c r="T11" i="18" s="1"/>
  <c r="E11" i="18"/>
  <c r="S10" i="18"/>
  <c r="R10" i="18"/>
  <c r="Q10" i="18"/>
  <c r="P10" i="18"/>
  <c r="E10" i="18"/>
  <c r="U9" i="18"/>
  <c r="S9" i="18"/>
  <c r="R9" i="18"/>
  <c r="Q9" i="18"/>
  <c r="P9" i="18"/>
  <c r="E9" i="18"/>
  <c r="U93" i="17"/>
  <c r="T93" i="17"/>
  <c r="S93" i="17"/>
  <c r="R93" i="17"/>
  <c r="Q93" i="17"/>
  <c r="P93" i="17"/>
  <c r="E93" i="17"/>
  <c r="S92" i="17"/>
  <c r="R92" i="17"/>
  <c r="Q92" i="17"/>
  <c r="P92" i="17"/>
  <c r="E92" i="17"/>
  <c r="U92" i="17" s="1"/>
  <c r="S91" i="17"/>
  <c r="R91" i="17"/>
  <c r="Q91" i="17"/>
  <c r="P91" i="17"/>
  <c r="E91" i="17"/>
  <c r="U90" i="17"/>
  <c r="S90" i="17"/>
  <c r="R90" i="17"/>
  <c r="Q90" i="17"/>
  <c r="P90" i="17"/>
  <c r="E90" i="17"/>
  <c r="T90" i="17" s="1"/>
  <c r="U89" i="17"/>
  <c r="T89" i="17"/>
  <c r="S89" i="17"/>
  <c r="R89" i="17"/>
  <c r="Q89" i="17"/>
  <c r="P89" i="17"/>
  <c r="E89" i="17"/>
  <c r="S88" i="17"/>
  <c r="R88" i="17"/>
  <c r="Q88" i="17"/>
  <c r="P88" i="17"/>
  <c r="E88" i="17"/>
  <c r="U88" i="17" s="1"/>
  <c r="S87" i="17"/>
  <c r="R87" i="17"/>
  <c r="Q87" i="17"/>
  <c r="P87" i="17"/>
  <c r="E87" i="17"/>
  <c r="U86" i="17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J72" i="17"/>
  <c r="I72" i="17"/>
  <c r="S72" i="17" s="1"/>
  <c r="H72" i="17"/>
  <c r="G72" i="17"/>
  <c r="F72" i="17"/>
  <c r="C72" i="17"/>
  <c r="B72" i="17"/>
  <c r="W71" i="17"/>
  <c r="V71" i="17"/>
  <c r="S71" i="17"/>
  <c r="O71" i="17"/>
  <c r="N71" i="17"/>
  <c r="M71" i="17"/>
  <c r="L71" i="17"/>
  <c r="K71" i="17"/>
  <c r="J71" i="17"/>
  <c r="I71" i="17"/>
  <c r="H71" i="17"/>
  <c r="R71" i="17" s="1"/>
  <c r="G71" i="17"/>
  <c r="F71" i="17"/>
  <c r="C71" i="17"/>
  <c r="B71" i="17"/>
  <c r="W70" i="17"/>
  <c r="V70" i="17"/>
  <c r="O70" i="17"/>
  <c r="N70" i="17"/>
  <c r="M70" i="17"/>
  <c r="L70" i="17"/>
  <c r="K70" i="17"/>
  <c r="J70" i="17"/>
  <c r="I70" i="17"/>
  <c r="S70" i="17" s="1"/>
  <c r="H70" i="17"/>
  <c r="P70" i="17" s="1"/>
  <c r="G70" i="17"/>
  <c r="F70" i="17"/>
  <c r="C70" i="17"/>
  <c r="B70" i="17"/>
  <c r="S69" i="17"/>
  <c r="R69" i="17"/>
  <c r="Q69" i="17"/>
  <c r="P69" i="17"/>
  <c r="T69" i="17" s="1"/>
  <c r="E69" i="17"/>
  <c r="W67" i="17"/>
  <c r="V67" i="17"/>
  <c r="O67" i="17"/>
  <c r="N67" i="17"/>
  <c r="M67" i="17"/>
  <c r="L67" i="17"/>
  <c r="K67" i="17"/>
  <c r="J67" i="17"/>
  <c r="I67" i="17"/>
  <c r="S67" i="17" s="1"/>
  <c r="H67" i="17"/>
  <c r="G67" i="17"/>
  <c r="F67" i="17"/>
  <c r="C67" i="17"/>
  <c r="B67" i="17"/>
  <c r="E67" i="17" s="1"/>
  <c r="W66" i="17"/>
  <c r="V66" i="17"/>
  <c r="S66" i="17"/>
  <c r="O66" i="17"/>
  <c r="N66" i="17"/>
  <c r="M66" i="17"/>
  <c r="L66" i="17"/>
  <c r="K66" i="17"/>
  <c r="J66" i="17"/>
  <c r="I66" i="17"/>
  <c r="H66" i="17"/>
  <c r="R66" i="17" s="1"/>
  <c r="G66" i="17"/>
  <c r="F66" i="17"/>
  <c r="C66" i="17"/>
  <c r="B66" i="17"/>
  <c r="S65" i="17"/>
  <c r="R65" i="17"/>
  <c r="Q65" i="17"/>
  <c r="P65" i="17"/>
  <c r="E65" i="17"/>
  <c r="T65" i="17" s="1"/>
  <c r="S64" i="17"/>
  <c r="R64" i="17"/>
  <c r="Q64" i="17"/>
  <c r="P64" i="17"/>
  <c r="E64" i="17"/>
  <c r="S63" i="17"/>
  <c r="R63" i="17"/>
  <c r="Q63" i="17"/>
  <c r="P63" i="17"/>
  <c r="E63" i="17"/>
  <c r="U63" i="17" s="1"/>
  <c r="S62" i="17"/>
  <c r="R62" i="17"/>
  <c r="Q62" i="17"/>
  <c r="P62" i="17"/>
  <c r="E62" i="17"/>
  <c r="U62" i="17" s="1"/>
  <c r="S61" i="17"/>
  <c r="R61" i="17"/>
  <c r="Q61" i="17"/>
  <c r="P61" i="17"/>
  <c r="E61" i="17"/>
  <c r="U61" i="17" s="1"/>
  <c r="V59" i="17"/>
  <c r="O59" i="17"/>
  <c r="N59" i="17"/>
  <c r="M59" i="17"/>
  <c r="L59" i="17"/>
  <c r="K59" i="17"/>
  <c r="J59" i="17"/>
  <c r="I59" i="17"/>
  <c r="H59" i="17"/>
  <c r="R59" i="17" s="1"/>
  <c r="G59" i="17"/>
  <c r="F59" i="17"/>
  <c r="C59" i="17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T57" i="17" s="1"/>
  <c r="U56" i="17"/>
  <c r="S56" i="17"/>
  <c r="R56" i="17"/>
  <c r="Q56" i="17"/>
  <c r="P56" i="17"/>
  <c r="E56" i="17"/>
  <c r="T56" i="17" s="1"/>
  <c r="U55" i="17"/>
  <c r="T55" i="17"/>
  <c r="S55" i="17"/>
  <c r="R55" i="17"/>
  <c r="Q55" i="17"/>
  <c r="P55" i="17"/>
  <c r="E55" i="17"/>
  <c r="W53" i="17"/>
  <c r="V53" i="17"/>
  <c r="S53" i="17"/>
  <c r="O53" i="17"/>
  <c r="N53" i="17"/>
  <c r="M53" i="17"/>
  <c r="L53" i="17"/>
  <c r="K53" i="17"/>
  <c r="J53" i="17"/>
  <c r="I53" i="17"/>
  <c r="Q53" i="17" s="1"/>
  <c r="H53" i="17"/>
  <c r="G53" i="17"/>
  <c r="F53" i="17"/>
  <c r="C53" i="17"/>
  <c r="B53" i="17"/>
  <c r="S52" i="17"/>
  <c r="R52" i="17"/>
  <c r="Q52" i="17"/>
  <c r="P52" i="17"/>
  <c r="E52" i="17"/>
  <c r="T52" i="17" s="1"/>
  <c r="S51" i="17"/>
  <c r="R51" i="17"/>
  <c r="Q51" i="17"/>
  <c r="P51" i="17"/>
  <c r="E51" i="17"/>
  <c r="T51" i="17" s="1"/>
  <c r="U50" i="17"/>
  <c r="T50" i="17"/>
  <c r="S50" i="17"/>
  <c r="R50" i="17"/>
  <c r="Q50" i="17"/>
  <c r="P50" i="17"/>
  <c r="E50" i="17"/>
  <c r="S49" i="17"/>
  <c r="R49" i="17"/>
  <c r="Q49" i="17"/>
  <c r="P49" i="17"/>
  <c r="E49" i="17"/>
  <c r="U49" i="17" s="1"/>
  <c r="S48" i="17"/>
  <c r="R48" i="17"/>
  <c r="Q48" i="17"/>
  <c r="P48" i="17"/>
  <c r="E48" i="17"/>
  <c r="T48" i="17" s="1"/>
  <c r="S47" i="17"/>
  <c r="R47" i="17"/>
  <c r="Q47" i="17"/>
  <c r="P47" i="17"/>
  <c r="E47" i="17"/>
  <c r="T47" i="17" s="1"/>
  <c r="T46" i="17"/>
  <c r="S46" i="17"/>
  <c r="R46" i="17"/>
  <c r="Q46" i="17"/>
  <c r="P46" i="17"/>
  <c r="E46" i="17"/>
  <c r="U46" i="17" s="1"/>
  <c r="S45" i="17"/>
  <c r="R45" i="17"/>
  <c r="Q45" i="17"/>
  <c r="P45" i="17"/>
  <c r="E45" i="17"/>
  <c r="U45" i="17" s="1"/>
  <c r="S44" i="17"/>
  <c r="R44" i="17"/>
  <c r="Q44" i="17"/>
  <c r="P44" i="17"/>
  <c r="E44" i="17"/>
  <c r="T44" i="17" s="1"/>
  <c r="U43" i="17"/>
  <c r="S43" i="17"/>
  <c r="R43" i="17"/>
  <c r="Q43" i="17"/>
  <c r="P43" i="17"/>
  <c r="E43" i="17"/>
  <c r="T43" i="17" s="1"/>
  <c r="S42" i="17"/>
  <c r="R42" i="17"/>
  <c r="Q42" i="17"/>
  <c r="P42" i="17"/>
  <c r="E42" i="17"/>
  <c r="U42" i="17" s="1"/>
  <c r="W40" i="17"/>
  <c r="V40" i="17"/>
  <c r="O40" i="17"/>
  <c r="N40" i="17"/>
  <c r="M40" i="17"/>
  <c r="L40" i="17"/>
  <c r="K40" i="17"/>
  <c r="J40" i="17"/>
  <c r="I40" i="17"/>
  <c r="S40" i="17" s="1"/>
  <c r="H40" i="17"/>
  <c r="G40" i="17"/>
  <c r="F40" i="17"/>
  <c r="C40" i="17"/>
  <c r="B40" i="17"/>
  <c r="E40" i="17" s="1"/>
  <c r="S39" i="17"/>
  <c r="R39" i="17"/>
  <c r="Q39" i="17"/>
  <c r="P39" i="17"/>
  <c r="E39" i="17"/>
  <c r="T39" i="17" s="1"/>
  <c r="U38" i="17"/>
  <c r="S38" i="17"/>
  <c r="R38" i="17"/>
  <c r="Q38" i="17"/>
  <c r="P38" i="17"/>
  <c r="E38" i="17"/>
  <c r="T38" i="17" s="1"/>
  <c r="T37" i="17"/>
  <c r="S37" i="17"/>
  <c r="R37" i="17"/>
  <c r="Q37" i="17"/>
  <c r="P37" i="17"/>
  <c r="E37" i="17"/>
  <c r="U37" i="17" s="1"/>
  <c r="S36" i="17"/>
  <c r="R36" i="17"/>
  <c r="Q36" i="17"/>
  <c r="P36" i="17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S33" i="17" s="1"/>
  <c r="H33" i="17"/>
  <c r="G33" i="17"/>
  <c r="F33" i="17"/>
  <c r="E33" i="17"/>
  <c r="C33" i="17"/>
  <c r="B33" i="17"/>
  <c r="S32" i="17"/>
  <c r="R32" i="17"/>
  <c r="Q32" i="17"/>
  <c r="P32" i="17"/>
  <c r="E32" i="17"/>
  <c r="W30" i="17"/>
  <c r="V30" i="17"/>
  <c r="O30" i="17"/>
  <c r="N30" i="17"/>
  <c r="M30" i="17"/>
  <c r="L30" i="17"/>
  <c r="K30" i="17"/>
  <c r="J30" i="17"/>
  <c r="I30" i="17"/>
  <c r="S30" i="17" s="1"/>
  <c r="H30" i="17"/>
  <c r="G30" i="17"/>
  <c r="F30" i="17"/>
  <c r="C30" i="17"/>
  <c r="B30" i="17"/>
  <c r="S29" i="17"/>
  <c r="R29" i="17"/>
  <c r="Q29" i="17"/>
  <c r="P29" i="17"/>
  <c r="E29" i="17"/>
  <c r="T29" i="17" s="1"/>
  <c r="U28" i="17"/>
  <c r="S28" i="17"/>
  <c r="R28" i="17"/>
  <c r="Q28" i="17"/>
  <c r="P28" i="17"/>
  <c r="E28" i="17"/>
  <c r="T28" i="17" s="1"/>
  <c r="T27" i="17"/>
  <c r="S27" i="17"/>
  <c r="R27" i="17"/>
  <c r="Q27" i="17"/>
  <c r="P27" i="17"/>
  <c r="E27" i="17"/>
  <c r="U27" i="17" s="1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H24" i="17"/>
  <c r="G24" i="17"/>
  <c r="F24" i="17"/>
  <c r="C24" i="17"/>
  <c r="B24" i="17"/>
  <c r="E24" i="17" s="1"/>
  <c r="S23" i="17"/>
  <c r="R23" i="17"/>
  <c r="Q23" i="17"/>
  <c r="P23" i="17"/>
  <c r="E23" i="17"/>
  <c r="U22" i="17"/>
  <c r="T22" i="17"/>
  <c r="S22" i="17"/>
  <c r="R22" i="17"/>
  <c r="Q22" i="17"/>
  <c r="P22" i="17"/>
  <c r="E22" i="17"/>
  <c r="S21" i="17"/>
  <c r="R21" i="17"/>
  <c r="Q21" i="17"/>
  <c r="P21" i="17"/>
  <c r="E21" i="17"/>
  <c r="U21" i="17" s="1"/>
  <c r="S20" i="17"/>
  <c r="R20" i="17"/>
  <c r="Q20" i="17"/>
  <c r="P20" i="17"/>
  <c r="E20" i="17"/>
  <c r="T20" i="17" s="1"/>
  <c r="U19" i="17"/>
  <c r="S19" i="17"/>
  <c r="R19" i="17"/>
  <c r="Q19" i="17"/>
  <c r="P19" i="17"/>
  <c r="E19" i="17"/>
  <c r="T19" i="17" s="1"/>
  <c r="U18" i="17"/>
  <c r="T18" i="17"/>
  <c r="S18" i="17"/>
  <c r="R18" i="17"/>
  <c r="Q18" i="17"/>
  <c r="P18" i="17"/>
  <c r="E18" i="17"/>
  <c r="W16" i="17"/>
  <c r="V16" i="17"/>
  <c r="O16" i="17"/>
  <c r="N16" i="17"/>
  <c r="M16" i="17"/>
  <c r="L16" i="17"/>
  <c r="K16" i="17"/>
  <c r="J16" i="17"/>
  <c r="I16" i="17"/>
  <c r="H16" i="17"/>
  <c r="P16" i="17" s="1"/>
  <c r="G16" i="17"/>
  <c r="F16" i="17"/>
  <c r="C16" i="17"/>
  <c r="B16" i="17"/>
  <c r="S15" i="17"/>
  <c r="R15" i="17"/>
  <c r="Q15" i="17"/>
  <c r="P15" i="17"/>
  <c r="E15" i="17"/>
  <c r="T15" i="17" s="1"/>
  <c r="S14" i="17"/>
  <c r="R14" i="17"/>
  <c r="Q14" i="17"/>
  <c r="P14" i="17"/>
  <c r="E14" i="17"/>
  <c r="U13" i="17"/>
  <c r="T13" i="17"/>
  <c r="S13" i="17"/>
  <c r="R13" i="17"/>
  <c r="Q13" i="17"/>
  <c r="P13" i="17"/>
  <c r="E13" i="17"/>
  <c r="S12" i="17"/>
  <c r="R12" i="17"/>
  <c r="Q12" i="17"/>
  <c r="P12" i="17"/>
  <c r="E12" i="17"/>
  <c r="U12" i="17" s="1"/>
  <c r="S11" i="17"/>
  <c r="R11" i="17"/>
  <c r="Q11" i="17"/>
  <c r="P11" i="17"/>
  <c r="E11" i="17"/>
  <c r="T11" i="17" s="1"/>
  <c r="S10" i="17"/>
  <c r="R10" i="17"/>
  <c r="Q10" i="17"/>
  <c r="U10" i="17" s="1"/>
  <c r="P10" i="17"/>
  <c r="E10" i="17"/>
  <c r="T10" i="17" s="1"/>
  <c r="T9" i="17"/>
  <c r="S9" i="17"/>
  <c r="R9" i="17"/>
  <c r="Q9" i="17"/>
  <c r="P9" i="17"/>
  <c r="E9" i="17"/>
  <c r="U9" i="17" s="1"/>
  <c r="S93" i="16"/>
  <c r="R93" i="16"/>
  <c r="Q93" i="16"/>
  <c r="P93" i="16"/>
  <c r="E93" i="16"/>
  <c r="U93" i="16" s="1"/>
  <c r="S92" i="16"/>
  <c r="R92" i="16"/>
  <c r="Q92" i="16"/>
  <c r="P92" i="16"/>
  <c r="E92" i="16"/>
  <c r="T92" i="16" s="1"/>
  <c r="U91" i="16"/>
  <c r="S91" i="16"/>
  <c r="R91" i="16"/>
  <c r="Q91" i="16"/>
  <c r="P91" i="16"/>
  <c r="E91" i="16"/>
  <c r="T91" i="16" s="1"/>
  <c r="S90" i="16"/>
  <c r="R90" i="16"/>
  <c r="Q90" i="16"/>
  <c r="P90" i="16"/>
  <c r="E90" i="16"/>
  <c r="S89" i="16"/>
  <c r="R89" i="16"/>
  <c r="Q89" i="16"/>
  <c r="P89" i="16"/>
  <c r="E89" i="16"/>
  <c r="U89" i="16" s="1"/>
  <c r="S88" i="16"/>
  <c r="R88" i="16"/>
  <c r="Q88" i="16"/>
  <c r="P88" i="16"/>
  <c r="E88" i="16"/>
  <c r="T88" i="16" s="1"/>
  <c r="S87" i="16"/>
  <c r="R87" i="16"/>
  <c r="Q87" i="16"/>
  <c r="P87" i="16"/>
  <c r="E87" i="16"/>
  <c r="S86" i="16"/>
  <c r="R86" i="16"/>
  <c r="Q86" i="16"/>
  <c r="P86" i="16"/>
  <c r="E86" i="16"/>
  <c r="W72" i="16"/>
  <c r="V72" i="16"/>
  <c r="O72" i="16"/>
  <c r="N72" i="16"/>
  <c r="M72" i="16"/>
  <c r="L72" i="16"/>
  <c r="K72" i="16"/>
  <c r="J72" i="16"/>
  <c r="I72" i="16"/>
  <c r="S72" i="16" s="1"/>
  <c r="H72" i="16"/>
  <c r="G72" i="16"/>
  <c r="F72" i="16"/>
  <c r="C72" i="16"/>
  <c r="B72" i="16"/>
  <c r="W71" i="16"/>
  <c r="V71" i="16"/>
  <c r="O71" i="16"/>
  <c r="N71" i="16"/>
  <c r="M71" i="16"/>
  <c r="L71" i="16"/>
  <c r="K71" i="16"/>
  <c r="J71" i="16"/>
  <c r="I71" i="16"/>
  <c r="H71" i="16"/>
  <c r="G71" i="16"/>
  <c r="F71" i="16"/>
  <c r="C71" i="16"/>
  <c r="B71" i="16"/>
  <c r="W70" i="16"/>
  <c r="V70" i="16"/>
  <c r="O70" i="16"/>
  <c r="N70" i="16"/>
  <c r="M70" i="16"/>
  <c r="L70" i="16"/>
  <c r="K70" i="16"/>
  <c r="J70" i="16"/>
  <c r="I70" i="16"/>
  <c r="S70" i="16" s="1"/>
  <c r="H70" i="16"/>
  <c r="G70" i="16"/>
  <c r="F70" i="16"/>
  <c r="C70" i="16"/>
  <c r="B70" i="16"/>
  <c r="E70" i="16" s="1"/>
  <c r="S69" i="16"/>
  <c r="R69" i="16"/>
  <c r="Q69" i="16"/>
  <c r="U69" i="16" s="1"/>
  <c r="P69" i="16"/>
  <c r="E69" i="16"/>
  <c r="W67" i="16"/>
  <c r="V67" i="16"/>
  <c r="S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H66" i="16"/>
  <c r="G66" i="16"/>
  <c r="F66" i="16"/>
  <c r="C66" i="16"/>
  <c r="B66" i="16"/>
  <c r="S65" i="16"/>
  <c r="R65" i="16"/>
  <c r="Q65" i="16"/>
  <c r="P65" i="16"/>
  <c r="E65" i="16"/>
  <c r="S64" i="16"/>
  <c r="R64" i="16"/>
  <c r="Q64" i="16"/>
  <c r="P64" i="16"/>
  <c r="E64" i="16"/>
  <c r="S63" i="16"/>
  <c r="R63" i="16"/>
  <c r="Q63" i="16"/>
  <c r="P63" i="16"/>
  <c r="E63" i="16"/>
  <c r="U63" i="16" s="1"/>
  <c r="S62" i="16"/>
  <c r="R62" i="16"/>
  <c r="Q62" i="16"/>
  <c r="P62" i="16"/>
  <c r="E62" i="16"/>
  <c r="T62" i="16" s="1"/>
  <c r="S61" i="16"/>
  <c r="R61" i="16"/>
  <c r="Q61" i="16"/>
  <c r="P61" i="16"/>
  <c r="E61" i="16"/>
  <c r="V59" i="16"/>
  <c r="O59" i="16"/>
  <c r="N59" i="16"/>
  <c r="M59" i="16"/>
  <c r="L59" i="16"/>
  <c r="K59" i="16"/>
  <c r="J59" i="16"/>
  <c r="I59" i="16"/>
  <c r="S59" i="16" s="1"/>
  <c r="H59" i="16"/>
  <c r="G59" i="16"/>
  <c r="F59" i="16"/>
  <c r="C59" i="16"/>
  <c r="B59" i="16"/>
  <c r="E59" i="16" s="1"/>
  <c r="S58" i="16"/>
  <c r="R58" i="16"/>
  <c r="Q58" i="16"/>
  <c r="P58" i="16"/>
  <c r="E58" i="16"/>
  <c r="T58" i="16" s="1"/>
  <c r="S57" i="16"/>
  <c r="R57" i="16"/>
  <c r="Q57" i="16"/>
  <c r="P57" i="16"/>
  <c r="E57" i="16"/>
  <c r="S56" i="16"/>
  <c r="R56" i="16"/>
  <c r="Q56" i="16"/>
  <c r="P56" i="16"/>
  <c r="E56" i="16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H53" i="16"/>
  <c r="G53" i="16"/>
  <c r="F53" i="16"/>
  <c r="C53" i="16"/>
  <c r="B53" i="16"/>
  <c r="S52" i="16"/>
  <c r="R52" i="16"/>
  <c r="Q52" i="16"/>
  <c r="P52" i="16"/>
  <c r="E52" i="16"/>
  <c r="S51" i="16"/>
  <c r="R51" i="16"/>
  <c r="Q51" i="16"/>
  <c r="P51" i="16"/>
  <c r="E51" i="16"/>
  <c r="S50" i="16"/>
  <c r="R50" i="16"/>
  <c r="Q50" i="16"/>
  <c r="P50" i="16"/>
  <c r="E50" i="16"/>
  <c r="U50" i="16" s="1"/>
  <c r="S49" i="16"/>
  <c r="R49" i="16"/>
  <c r="Q49" i="16"/>
  <c r="P49" i="16"/>
  <c r="E49" i="16"/>
  <c r="T49" i="16" s="1"/>
  <c r="S48" i="16"/>
  <c r="R48" i="16"/>
  <c r="Q48" i="16"/>
  <c r="P48" i="16"/>
  <c r="E48" i="16"/>
  <c r="U47" i="16"/>
  <c r="S47" i="16"/>
  <c r="R47" i="16"/>
  <c r="Q47" i="16"/>
  <c r="P47" i="16"/>
  <c r="E47" i="16"/>
  <c r="T47" i="16" s="1"/>
  <c r="S46" i="16"/>
  <c r="R46" i="16"/>
  <c r="Q46" i="16"/>
  <c r="P46" i="16"/>
  <c r="E46" i="16"/>
  <c r="U46" i="16" s="1"/>
  <c r="S45" i="16"/>
  <c r="R45" i="16"/>
  <c r="Q45" i="16"/>
  <c r="P45" i="16"/>
  <c r="E45" i="16"/>
  <c r="T45" i="16" s="1"/>
  <c r="S44" i="16"/>
  <c r="R44" i="16"/>
  <c r="Q44" i="16"/>
  <c r="P44" i="16"/>
  <c r="E44" i="16"/>
  <c r="S43" i="16"/>
  <c r="R43" i="16"/>
  <c r="Q43" i="16"/>
  <c r="P43" i="16"/>
  <c r="E43" i="16"/>
  <c r="U43" i="16" s="1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J40" i="16"/>
  <c r="I40" i="16"/>
  <c r="Q40" i="16" s="1"/>
  <c r="H40" i="16"/>
  <c r="G40" i="16"/>
  <c r="F40" i="16"/>
  <c r="C40" i="16"/>
  <c r="B40" i="16"/>
  <c r="S39" i="16"/>
  <c r="R39" i="16"/>
  <c r="Q39" i="16"/>
  <c r="P39" i="16"/>
  <c r="E39" i="16"/>
  <c r="S38" i="16"/>
  <c r="R38" i="16"/>
  <c r="Q38" i="16"/>
  <c r="P38" i="16"/>
  <c r="E38" i="16"/>
  <c r="S37" i="16"/>
  <c r="R37" i="16"/>
  <c r="Q37" i="16"/>
  <c r="P37" i="16"/>
  <c r="E37" i="16"/>
  <c r="U37" i="16" s="1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Q33" i="16" s="1"/>
  <c r="H33" i="16"/>
  <c r="R33" i="16" s="1"/>
  <c r="G33" i="16"/>
  <c r="F33" i="16"/>
  <c r="C33" i="16"/>
  <c r="E33" i="16" s="1"/>
  <c r="B33" i="16"/>
  <c r="S32" i="16"/>
  <c r="R32" i="16"/>
  <c r="Q32" i="16"/>
  <c r="P32" i="16"/>
  <c r="E32" i="16"/>
  <c r="W30" i="16"/>
  <c r="V30" i="16"/>
  <c r="O30" i="16"/>
  <c r="N30" i="16"/>
  <c r="M30" i="16"/>
  <c r="L30" i="16"/>
  <c r="K30" i="16"/>
  <c r="J30" i="16"/>
  <c r="I30" i="16"/>
  <c r="H30" i="16"/>
  <c r="G30" i="16"/>
  <c r="F30" i="16"/>
  <c r="C30" i="16"/>
  <c r="B30" i="16"/>
  <c r="S29" i="16"/>
  <c r="R29" i="16"/>
  <c r="Q29" i="16"/>
  <c r="P29" i="16"/>
  <c r="E29" i="16"/>
  <c r="S28" i="16"/>
  <c r="R28" i="16"/>
  <c r="Q28" i="16"/>
  <c r="P28" i="16"/>
  <c r="E28" i="16"/>
  <c r="S27" i="16"/>
  <c r="R27" i="16"/>
  <c r="Q27" i="16"/>
  <c r="P27" i="16"/>
  <c r="E27" i="16"/>
  <c r="U27" i="16" s="1"/>
  <c r="S26" i="16"/>
  <c r="R26" i="16"/>
  <c r="Q26" i="16"/>
  <c r="P26" i="16"/>
  <c r="E26" i="16"/>
  <c r="T26" i="16" s="1"/>
  <c r="W24" i="16"/>
  <c r="V24" i="16"/>
  <c r="O24" i="16"/>
  <c r="N24" i="16"/>
  <c r="M24" i="16"/>
  <c r="L24" i="16"/>
  <c r="K24" i="16"/>
  <c r="J24" i="16"/>
  <c r="I24" i="16"/>
  <c r="S24" i="16" s="1"/>
  <c r="H24" i="16"/>
  <c r="P24" i="16" s="1"/>
  <c r="G24" i="16"/>
  <c r="F24" i="16"/>
  <c r="E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S21" i="16"/>
  <c r="R21" i="16"/>
  <c r="Q21" i="16"/>
  <c r="P21" i="16"/>
  <c r="E21" i="16"/>
  <c r="T21" i="16" s="1"/>
  <c r="S20" i="16"/>
  <c r="R20" i="16"/>
  <c r="Q20" i="16"/>
  <c r="P20" i="16"/>
  <c r="E20" i="16"/>
  <c r="S19" i="16"/>
  <c r="R19" i="16"/>
  <c r="Q19" i="16"/>
  <c r="P19" i="16"/>
  <c r="E19" i="16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J16" i="16"/>
  <c r="I16" i="16"/>
  <c r="Q16" i="16" s="1"/>
  <c r="H16" i="16"/>
  <c r="P16" i="16" s="1"/>
  <c r="G16" i="16"/>
  <c r="F16" i="16"/>
  <c r="C16" i="16"/>
  <c r="B16" i="16"/>
  <c r="E16" i="16" s="1"/>
  <c r="U15" i="16"/>
  <c r="S15" i="16"/>
  <c r="R15" i="16"/>
  <c r="Q15" i="16"/>
  <c r="P15" i="16"/>
  <c r="E15" i="16"/>
  <c r="T15" i="16" s="1"/>
  <c r="T14" i="16"/>
  <c r="S14" i="16"/>
  <c r="R14" i="16"/>
  <c r="Q14" i="16"/>
  <c r="P14" i="16"/>
  <c r="E14" i="16"/>
  <c r="U14" i="16" s="1"/>
  <c r="S13" i="16"/>
  <c r="R13" i="16"/>
  <c r="Q13" i="16"/>
  <c r="P13" i="16"/>
  <c r="E13" i="16"/>
  <c r="U13" i="16" s="1"/>
  <c r="S12" i="16"/>
  <c r="R12" i="16"/>
  <c r="Q12" i="16"/>
  <c r="P12" i="16"/>
  <c r="E12" i="16"/>
  <c r="T12" i="16" s="1"/>
  <c r="U11" i="16"/>
  <c r="S11" i="16"/>
  <c r="R11" i="16"/>
  <c r="Q11" i="16"/>
  <c r="P11" i="16"/>
  <c r="E11" i="16"/>
  <c r="T11" i="16" s="1"/>
  <c r="S10" i="16"/>
  <c r="R10" i="16"/>
  <c r="Q10" i="16"/>
  <c r="P10" i="16"/>
  <c r="T10" i="16" s="1"/>
  <c r="E10" i="16"/>
  <c r="S9" i="16"/>
  <c r="R9" i="16"/>
  <c r="Q9" i="16"/>
  <c r="P9" i="16"/>
  <c r="E9" i="16"/>
  <c r="S93" i="15"/>
  <c r="R93" i="15"/>
  <c r="Q93" i="15"/>
  <c r="P93" i="15"/>
  <c r="E93" i="15"/>
  <c r="T93" i="15" s="1"/>
  <c r="S92" i="15"/>
  <c r="R92" i="15"/>
  <c r="Q92" i="15"/>
  <c r="P92" i="15"/>
  <c r="E92" i="15"/>
  <c r="U91" i="15"/>
  <c r="T91" i="15"/>
  <c r="S91" i="15"/>
  <c r="R91" i="15"/>
  <c r="Q91" i="15"/>
  <c r="P91" i="15"/>
  <c r="E91" i="15"/>
  <c r="S90" i="15"/>
  <c r="R90" i="15"/>
  <c r="Q90" i="15"/>
  <c r="P90" i="15"/>
  <c r="E90" i="15"/>
  <c r="U90" i="15" s="1"/>
  <c r="S89" i="15"/>
  <c r="R89" i="15"/>
  <c r="Q89" i="15"/>
  <c r="P89" i="15"/>
  <c r="E89" i="15"/>
  <c r="T89" i="15" s="1"/>
  <c r="U88" i="15"/>
  <c r="S88" i="15"/>
  <c r="R88" i="15"/>
  <c r="Q88" i="15"/>
  <c r="P88" i="15"/>
  <c r="E88" i="15"/>
  <c r="T88" i="15" s="1"/>
  <c r="S87" i="15"/>
  <c r="R87" i="15"/>
  <c r="Q87" i="15"/>
  <c r="P87" i="15"/>
  <c r="E87" i="15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H72" i="15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S71" i="15" s="1"/>
  <c r="H71" i="15"/>
  <c r="G71" i="15"/>
  <c r="F71" i="15"/>
  <c r="E71" i="15"/>
  <c r="C71" i="15"/>
  <c r="B71" i="15"/>
  <c r="W70" i="15"/>
  <c r="V70" i="15"/>
  <c r="O70" i="15"/>
  <c r="N70" i="15"/>
  <c r="M70" i="15"/>
  <c r="L70" i="15"/>
  <c r="K70" i="15"/>
  <c r="J70" i="15"/>
  <c r="I70" i="15"/>
  <c r="H70" i="15"/>
  <c r="R70" i="15" s="1"/>
  <c r="G70" i="15"/>
  <c r="F70" i="15"/>
  <c r="C70" i="15"/>
  <c r="B70" i="15"/>
  <c r="S69" i="15"/>
  <c r="R69" i="15"/>
  <c r="Q69" i="15"/>
  <c r="P69" i="15"/>
  <c r="E69" i="15"/>
  <c r="W67" i="15"/>
  <c r="V67" i="15"/>
  <c r="O67" i="15"/>
  <c r="N67" i="15"/>
  <c r="M67" i="15"/>
  <c r="L67" i="15"/>
  <c r="K67" i="15"/>
  <c r="J67" i="15"/>
  <c r="I67" i="15"/>
  <c r="H67" i="15"/>
  <c r="P67" i="15" s="1"/>
  <c r="G67" i="15"/>
  <c r="F67" i="15"/>
  <c r="C67" i="15"/>
  <c r="B67" i="15"/>
  <c r="W66" i="15"/>
  <c r="V66" i="15"/>
  <c r="O66" i="15"/>
  <c r="N66" i="15"/>
  <c r="M66" i="15"/>
  <c r="L66" i="15"/>
  <c r="K66" i="15"/>
  <c r="J66" i="15"/>
  <c r="I66" i="15"/>
  <c r="S66" i="15" s="1"/>
  <c r="H66" i="15"/>
  <c r="G66" i="15"/>
  <c r="F66" i="15"/>
  <c r="E66" i="15"/>
  <c r="C66" i="15"/>
  <c r="B66" i="15"/>
  <c r="S65" i="15"/>
  <c r="R65" i="15"/>
  <c r="Q65" i="15"/>
  <c r="P65" i="15"/>
  <c r="E65" i="15"/>
  <c r="S64" i="15"/>
  <c r="R64" i="15"/>
  <c r="Q64" i="15"/>
  <c r="P64" i="15"/>
  <c r="E64" i="15"/>
  <c r="U64" i="15" s="1"/>
  <c r="S63" i="15"/>
  <c r="R63" i="15"/>
  <c r="Q63" i="15"/>
  <c r="P63" i="15"/>
  <c r="E63" i="15"/>
  <c r="T63" i="15" s="1"/>
  <c r="S62" i="15"/>
  <c r="R62" i="15"/>
  <c r="Q62" i="15"/>
  <c r="P62" i="15"/>
  <c r="E62" i="15"/>
  <c r="U61" i="15"/>
  <c r="S61" i="15"/>
  <c r="R61" i="15"/>
  <c r="Q61" i="15"/>
  <c r="P61" i="15"/>
  <c r="E61" i="15"/>
  <c r="T61" i="15" s="1"/>
  <c r="V59" i="15"/>
  <c r="O59" i="15"/>
  <c r="N59" i="15"/>
  <c r="M59" i="15"/>
  <c r="L59" i="15"/>
  <c r="K59" i="15"/>
  <c r="J59" i="15"/>
  <c r="I59" i="15"/>
  <c r="Q59" i="15" s="1"/>
  <c r="H59" i="15"/>
  <c r="P59" i="15" s="1"/>
  <c r="G59" i="15"/>
  <c r="F59" i="15"/>
  <c r="C59" i="15"/>
  <c r="B59" i="15"/>
  <c r="E59" i="15" s="1"/>
  <c r="S58" i="15"/>
  <c r="R58" i="15"/>
  <c r="Q58" i="15"/>
  <c r="P58" i="15"/>
  <c r="E58" i="15"/>
  <c r="T58" i="15" s="1"/>
  <c r="S57" i="15"/>
  <c r="R57" i="15"/>
  <c r="Q57" i="15"/>
  <c r="P57" i="15"/>
  <c r="E57" i="15"/>
  <c r="S56" i="15"/>
  <c r="R56" i="15"/>
  <c r="Q56" i="15"/>
  <c r="P56" i="15"/>
  <c r="E56" i="15"/>
  <c r="U56" i="15" s="1"/>
  <c r="S55" i="15"/>
  <c r="R55" i="15"/>
  <c r="Q55" i="15"/>
  <c r="P55" i="15"/>
  <c r="E55" i="15"/>
  <c r="T55" i="15" s="1"/>
  <c r="W53" i="15"/>
  <c r="V53" i="15"/>
  <c r="O53" i="15"/>
  <c r="N53" i="15"/>
  <c r="M53" i="15"/>
  <c r="L53" i="15"/>
  <c r="K53" i="15"/>
  <c r="J53" i="15"/>
  <c r="I53" i="15"/>
  <c r="S53" i="15" s="1"/>
  <c r="H53" i="15"/>
  <c r="P53" i="15" s="1"/>
  <c r="G53" i="15"/>
  <c r="F53" i="15"/>
  <c r="C53" i="15"/>
  <c r="E53" i="15" s="1"/>
  <c r="B53" i="15"/>
  <c r="S52" i="15"/>
  <c r="R52" i="15"/>
  <c r="Q52" i="15"/>
  <c r="P52" i="15"/>
  <c r="E52" i="15"/>
  <c r="S51" i="15"/>
  <c r="R51" i="15"/>
  <c r="Q51" i="15"/>
  <c r="P51" i="15"/>
  <c r="E51" i="15"/>
  <c r="U51" i="15" s="1"/>
  <c r="S50" i="15"/>
  <c r="R50" i="15"/>
  <c r="Q50" i="15"/>
  <c r="P50" i="15"/>
  <c r="E50" i="15"/>
  <c r="T50" i="15" s="1"/>
  <c r="S49" i="15"/>
  <c r="R49" i="15"/>
  <c r="Q49" i="15"/>
  <c r="P49" i="15"/>
  <c r="E49" i="15"/>
  <c r="S48" i="15"/>
  <c r="R48" i="15"/>
  <c r="Q48" i="15"/>
  <c r="P48" i="15"/>
  <c r="E48" i="15"/>
  <c r="S47" i="15"/>
  <c r="R47" i="15"/>
  <c r="Q47" i="15"/>
  <c r="P47" i="15"/>
  <c r="E47" i="15"/>
  <c r="U47" i="15" s="1"/>
  <c r="S46" i="15"/>
  <c r="R46" i="15"/>
  <c r="Q46" i="15"/>
  <c r="P46" i="15"/>
  <c r="E46" i="15"/>
  <c r="T46" i="15" s="1"/>
  <c r="S45" i="15"/>
  <c r="R45" i="15"/>
  <c r="Q45" i="15"/>
  <c r="P45" i="15"/>
  <c r="E45" i="15"/>
  <c r="S44" i="15"/>
  <c r="R44" i="15"/>
  <c r="Q44" i="15"/>
  <c r="P44" i="15"/>
  <c r="E44" i="15"/>
  <c r="T44" i="15" s="1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O40" i="15"/>
  <c r="N40" i="15"/>
  <c r="M40" i="15"/>
  <c r="L40" i="15"/>
  <c r="K40" i="15"/>
  <c r="J40" i="15"/>
  <c r="I40" i="15"/>
  <c r="S40" i="15" s="1"/>
  <c r="H40" i="15"/>
  <c r="G40" i="15"/>
  <c r="F40" i="15"/>
  <c r="C40" i="15"/>
  <c r="B40" i="15"/>
  <c r="E40" i="15" s="1"/>
  <c r="S39" i="15"/>
  <c r="R39" i="15"/>
  <c r="Q39" i="15"/>
  <c r="P39" i="15"/>
  <c r="E39" i="15"/>
  <c r="S38" i="15"/>
  <c r="R38" i="15"/>
  <c r="Q38" i="15"/>
  <c r="P38" i="15"/>
  <c r="E38" i="15"/>
  <c r="U38" i="15" s="1"/>
  <c r="S37" i="15"/>
  <c r="R37" i="15"/>
  <c r="Q37" i="15"/>
  <c r="P37" i="15"/>
  <c r="E37" i="15"/>
  <c r="T37" i="15" s="1"/>
  <c r="S36" i="15"/>
  <c r="R36" i="15"/>
  <c r="Q36" i="15"/>
  <c r="P36" i="15"/>
  <c r="E36" i="15"/>
  <c r="S35" i="15"/>
  <c r="R35" i="15"/>
  <c r="Q35" i="15"/>
  <c r="U35" i="15" s="1"/>
  <c r="P35" i="15"/>
  <c r="T35" i="15" s="1"/>
  <c r="E35" i="15"/>
  <c r="W33" i="15"/>
  <c r="V33" i="15"/>
  <c r="O33" i="15"/>
  <c r="N33" i="15"/>
  <c r="M33" i="15"/>
  <c r="L33" i="15"/>
  <c r="K33" i="15"/>
  <c r="J33" i="15"/>
  <c r="I33" i="15"/>
  <c r="H33" i="15"/>
  <c r="P33" i="15" s="1"/>
  <c r="G33" i="15"/>
  <c r="F33" i="15"/>
  <c r="C33" i="15"/>
  <c r="B33" i="15"/>
  <c r="S32" i="15"/>
  <c r="R32" i="15"/>
  <c r="Q32" i="15"/>
  <c r="P32" i="15"/>
  <c r="E32" i="15"/>
  <c r="T32" i="15" s="1"/>
  <c r="W30" i="15"/>
  <c r="V30" i="15"/>
  <c r="O30" i="15"/>
  <c r="N30" i="15"/>
  <c r="M30" i="15"/>
  <c r="L30" i="15"/>
  <c r="K30" i="15"/>
  <c r="J30" i="15"/>
  <c r="I30" i="15"/>
  <c r="S30" i="15" s="1"/>
  <c r="H30" i="15"/>
  <c r="G30" i="15"/>
  <c r="F30" i="15"/>
  <c r="C30" i="15"/>
  <c r="B30" i="15"/>
  <c r="U29" i="15"/>
  <c r="S29" i="15"/>
  <c r="R29" i="15"/>
  <c r="Q29" i="15"/>
  <c r="P29" i="15"/>
  <c r="E29" i="15"/>
  <c r="T29" i="15" s="1"/>
  <c r="S28" i="15"/>
  <c r="R28" i="15"/>
  <c r="Q28" i="15"/>
  <c r="P28" i="15"/>
  <c r="E28" i="15"/>
  <c r="U28" i="15" s="1"/>
  <c r="S27" i="15"/>
  <c r="R27" i="15"/>
  <c r="Q27" i="15"/>
  <c r="P27" i="15"/>
  <c r="E27" i="15"/>
  <c r="T27" i="15" s="1"/>
  <c r="S26" i="15"/>
  <c r="R26" i="15"/>
  <c r="Q26" i="15"/>
  <c r="P26" i="15"/>
  <c r="E26" i="15"/>
  <c r="W24" i="15"/>
  <c r="V24" i="15"/>
  <c r="O24" i="15"/>
  <c r="N24" i="15"/>
  <c r="M24" i="15"/>
  <c r="L24" i="15"/>
  <c r="K24" i="15"/>
  <c r="J24" i="15"/>
  <c r="I24" i="15"/>
  <c r="Q24" i="15" s="1"/>
  <c r="H24" i="15"/>
  <c r="R24" i="15" s="1"/>
  <c r="G24" i="15"/>
  <c r="F24" i="15"/>
  <c r="C24" i="15"/>
  <c r="B24" i="15"/>
  <c r="S23" i="15"/>
  <c r="R23" i="15"/>
  <c r="Q23" i="15"/>
  <c r="P23" i="15"/>
  <c r="E23" i="15"/>
  <c r="U23" i="15" s="1"/>
  <c r="S22" i="15"/>
  <c r="R22" i="15"/>
  <c r="Q22" i="15"/>
  <c r="P22" i="15"/>
  <c r="E22" i="15"/>
  <c r="T22" i="15" s="1"/>
  <c r="S21" i="15"/>
  <c r="R21" i="15"/>
  <c r="Q21" i="15"/>
  <c r="P21" i="15"/>
  <c r="E21" i="15"/>
  <c r="T21" i="15" s="1"/>
  <c r="U20" i="15"/>
  <c r="T20" i="15"/>
  <c r="S20" i="15"/>
  <c r="R20" i="15"/>
  <c r="Q20" i="15"/>
  <c r="P20" i="15"/>
  <c r="E20" i="15"/>
  <c r="S19" i="15"/>
  <c r="R19" i="15"/>
  <c r="Q19" i="15"/>
  <c r="P19" i="15"/>
  <c r="E19" i="15"/>
  <c r="U19" i="15" s="1"/>
  <c r="S18" i="15"/>
  <c r="R18" i="15"/>
  <c r="Q18" i="15"/>
  <c r="P18" i="15"/>
  <c r="E18" i="15"/>
  <c r="T18" i="15" s="1"/>
  <c r="W16" i="15"/>
  <c r="V16" i="15"/>
  <c r="O16" i="15"/>
  <c r="N16" i="15"/>
  <c r="M16" i="15"/>
  <c r="L16" i="15"/>
  <c r="K16" i="15"/>
  <c r="J16" i="15"/>
  <c r="I16" i="15"/>
  <c r="S16" i="15" s="1"/>
  <c r="H16" i="15"/>
  <c r="P16" i="15" s="1"/>
  <c r="G16" i="15"/>
  <c r="F16" i="15"/>
  <c r="C16" i="15"/>
  <c r="B16" i="15"/>
  <c r="E16" i="15" s="1"/>
  <c r="U15" i="15"/>
  <c r="S15" i="15"/>
  <c r="R15" i="15"/>
  <c r="Q15" i="15"/>
  <c r="P15" i="15"/>
  <c r="E15" i="15"/>
  <c r="T15" i="15" s="1"/>
  <c r="S14" i="15"/>
  <c r="R14" i="15"/>
  <c r="Q14" i="15"/>
  <c r="P14" i="15"/>
  <c r="E14" i="15"/>
  <c r="U14" i="15" s="1"/>
  <c r="S13" i="15"/>
  <c r="R13" i="15"/>
  <c r="Q13" i="15"/>
  <c r="P13" i="15"/>
  <c r="E13" i="15"/>
  <c r="T13" i="15" s="1"/>
  <c r="S12" i="15"/>
  <c r="R12" i="15"/>
  <c r="Q12" i="15"/>
  <c r="P12" i="15"/>
  <c r="E12" i="15"/>
  <c r="T12" i="15" s="1"/>
  <c r="U11" i="15"/>
  <c r="T11" i="15"/>
  <c r="S11" i="15"/>
  <c r="R11" i="15"/>
  <c r="Q11" i="15"/>
  <c r="P11" i="15"/>
  <c r="E11" i="15"/>
  <c r="S10" i="15"/>
  <c r="R10" i="15"/>
  <c r="Q10" i="15"/>
  <c r="P10" i="15"/>
  <c r="E10" i="15"/>
  <c r="U10" i="15" s="1"/>
  <c r="S9" i="15"/>
  <c r="R9" i="15"/>
  <c r="Q9" i="15"/>
  <c r="P9" i="15"/>
  <c r="E9" i="15"/>
  <c r="U9" i="15" s="1"/>
  <c r="U93" i="14"/>
  <c r="S93" i="14"/>
  <c r="R93" i="14"/>
  <c r="Q93" i="14"/>
  <c r="P93" i="14"/>
  <c r="E93" i="14"/>
  <c r="T93" i="14" s="1"/>
  <c r="U92" i="14"/>
  <c r="T92" i="14"/>
  <c r="S92" i="14"/>
  <c r="R92" i="14"/>
  <c r="Q92" i="14"/>
  <c r="P92" i="14"/>
  <c r="E92" i="14"/>
  <c r="S91" i="14"/>
  <c r="R91" i="14"/>
  <c r="Q91" i="14"/>
  <c r="P91" i="14"/>
  <c r="E91" i="14"/>
  <c r="U91" i="14" s="1"/>
  <c r="S90" i="14"/>
  <c r="R90" i="14"/>
  <c r="Q90" i="14"/>
  <c r="P90" i="14"/>
  <c r="E90" i="14"/>
  <c r="T90" i="14" s="1"/>
  <c r="U89" i="14"/>
  <c r="S89" i="14"/>
  <c r="R89" i="14"/>
  <c r="Q89" i="14"/>
  <c r="P89" i="14"/>
  <c r="E89" i="14"/>
  <c r="T89" i="14" s="1"/>
  <c r="T88" i="14"/>
  <c r="S88" i="14"/>
  <c r="R88" i="14"/>
  <c r="Q88" i="14"/>
  <c r="P88" i="14"/>
  <c r="E88" i="14"/>
  <c r="U88" i="14" s="1"/>
  <c r="S87" i="14"/>
  <c r="R87" i="14"/>
  <c r="Q87" i="14"/>
  <c r="P87" i="14"/>
  <c r="E87" i="14"/>
  <c r="U87" i="14" s="1"/>
  <c r="S86" i="14"/>
  <c r="R86" i="14"/>
  <c r="Q86" i="14"/>
  <c r="P86" i="14"/>
  <c r="E86" i="14"/>
  <c r="T86" i="14" s="1"/>
  <c r="W72" i="14"/>
  <c r="V72" i="14"/>
  <c r="O72" i="14"/>
  <c r="N72" i="14"/>
  <c r="M72" i="14"/>
  <c r="L72" i="14"/>
  <c r="K72" i="14"/>
  <c r="J72" i="14"/>
  <c r="I72" i="14"/>
  <c r="S72" i="14" s="1"/>
  <c r="H72" i="14"/>
  <c r="G72" i="14"/>
  <c r="F72" i="14"/>
  <c r="C72" i="14"/>
  <c r="E72" i="14" s="1"/>
  <c r="B72" i="14"/>
  <c r="W71" i="14"/>
  <c r="V71" i="14"/>
  <c r="O71" i="14"/>
  <c r="N71" i="14"/>
  <c r="M71" i="14"/>
  <c r="L71" i="14"/>
  <c r="K71" i="14"/>
  <c r="J71" i="14"/>
  <c r="I71" i="14"/>
  <c r="H71" i="14"/>
  <c r="R71" i="14" s="1"/>
  <c r="G71" i="14"/>
  <c r="F71" i="14"/>
  <c r="C71" i="14"/>
  <c r="E71" i="14" s="1"/>
  <c r="B71" i="14"/>
  <c r="W70" i="14"/>
  <c r="V70" i="14"/>
  <c r="O70" i="14"/>
  <c r="N70" i="14"/>
  <c r="M70" i="14"/>
  <c r="L70" i="14"/>
  <c r="K70" i="14"/>
  <c r="J70" i="14"/>
  <c r="I70" i="14"/>
  <c r="S70" i="14" s="1"/>
  <c r="H70" i="14"/>
  <c r="G70" i="14"/>
  <c r="F70" i="14"/>
  <c r="C70" i="14"/>
  <c r="B70" i="14"/>
  <c r="S69" i="14"/>
  <c r="R69" i="14"/>
  <c r="Q69" i="14"/>
  <c r="P69" i="14"/>
  <c r="E69" i="14"/>
  <c r="T69" i="14" s="1"/>
  <c r="W67" i="14"/>
  <c r="V67" i="14"/>
  <c r="O67" i="14"/>
  <c r="N67" i="14"/>
  <c r="M67" i="14"/>
  <c r="L67" i="14"/>
  <c r="K67" i="14"/>
  <c r="J67" i="14"/>
  <c r="I67" i="14"/>
  <c r="S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H66" i="14"/>
  <c r="R66" i="14" s="1"/>
  <c r="G66" i="14"/>
  <c r="F66" i="14"/>
  <c r="C66" i="14"/>
  <c r="B66" i="14"/>
  <c r="S65" i="14"/>
  <c r="R65" i="14"/>
  <c r="Q65" i="14"/>
  <c r="P65" i="14"/>
  <c r="E65" i="14"/>
  <c r="U65" i="14" s="1"/>
  <c r="S64" i="14"/>
  <c r="R64" i="14"/>
  <c r="Q64" i="14"/>
  <c r="P64" i="14"/>
  <c r="E64" i="14"/>
  <c r="T64" i="14" s="1"/>
  <c r="S63" i="14"/>
  <c r="R63" i="14"/>
  <c r="Q63" i="14"/>
  <c r="P63" i="14"/>
  <c r="E63" i="14"/>
  <c r="S62" i="14"/>
  <c r="R62" i="14"/>
  <c r="Q62" i="14"/>
  <c r="P62" i="14"/>
  <c r="E62" i="14"/>
  <c r="T62" i="14" s="1"/>
  <c r="S61" i="14"/>
  <c r="R61" i="14"/>
  <c r="Q61" i="14"/>
  <c r="P61" i="14"/>
  <c r="E61" i="14"/>
  <c r="V59" i="14"/>
  <c r="O59" i="14"/>
  <c r="N59" i="14"/>
  <c r="M59" i="14"/>
  <c r="L59" i="14"/>
  <c r="K59" i="14"/>
  <c r="J59" i="14"/>
  <c r="I59" i="14"/>
  <c r="S59" i="14" s="1"/>
  <c r="H59" i="14"/>
  <c r="G59" i="14"/>
  <c r="F59" i="14"/>
  <c r="C59" i="14"/>
  <c r="B59" i="14"/>
  <c r="S58" i="14"/>
  <c r="R58" i="14"/>
  <c r="Q58" i="14"/>
  <c r="P58" i="14"/>
  <c r="E58" i="14"/>
  <c r="U58" i="14" s="1"/>
  <c r="S57" i="14"/>
  <c r="R57" i="14"/>
  <c r="Q57" i="14"/>
  <c r="P57" i="14"/>
  <c r="E57" i="14"/>
  <c r="U57" i="14" s="1"/>
  <c r="S56" i="14"/>
  <c r="R56" i="14"/>
  <c r="Q56" i="14"/>
  <c r="P56" i="14"/>
  <c r="E56" i="14"/>
  <c r="T56" i="14" s="1"/>
  <c r="S55" i="14"/>
  <c r="R55" i="14"/>
  <c r="Q55" i="14"/>
  <c r="P55" i="14"/>
  <c r="E55" i="14"/>
  <c r="W53" i="14"/>
  <c r="V53" i="14"/>
  <c r="O53" i="14"/>
  <c r="N53" i="14"/>
  <c r="M53" i="14"/>
  <c r="L53" i="14"/>
  <c r="K53" i="14"/>
  <c r="J53" i="14"/>
  <c r="I53" i="14"/>
  <c r="Q53" i="14" s="1"/>
  <c r="H53" i="14"/>
  <c r="R53" i="14" s="1"/>
  <c r="G53" i="14"/>
  <c r="F53" i="14"/>
  <c r="C53" i="14"/>
  <c r="B53" i="14"/>
  <c r="S52" i="14"/>
  <c r="R52" i="14"/>
  <c r="Q52" i="14"/>
  <c r="P52" i="14"/>
  <c r="E52" i="14"/>
  <c r="U52" i="14" s="1"/>
  <c r="S51" i="14"/>
  <c r="R51" i="14"/>
  <c r="Q51" i="14"/>
  <c r="P51" i="14"/>
  <c r="E51" i="14"/>
  <c r="T51" i="14" s="1"/>
  <c r="U50" i="14"/>
  <c r="S50" i="14"/>
  <c r="R50" i="14"/>
  <c r="Q50" i="14"/>
  <c r="P50" i="14"/>
  <c r="E50" i="14"/>
  <c r="T50" i="14" s="1"/>
  <c r="U49" i="14"/>
  <c r="T49" i="14"/>
  <c r="S49" i="14"/>
  <c r="R49" i="14"/>
  <c r="Q49" i="14"/>
  <c r="P49" i="14"/>
  <c r="E49" i="14"/>
  <c r="S48" i="14"/>
  <c r="R48" i="14"/>
  <c r="Q48" i="14"/>
  <c r="P48" i="14"/>
  <c r="E48" i="14"/>
  <c r="U48" i="14" s="1"/>
  <c r="S47" i="14"/>
  <c r="R47" i="14"/>
  <c r="Q47" i="14"/>
  <c r="P47" i="14"/>
  <c r="E47" i="14"/>
  <c r="T47" i="14" s="1"/>
  <c r="U46" i="14"/>
  <c r="S46" i="14"/>
  <c r="R46" i="14"/>
  <c r="Q46" i="14"/>
  <c r="P46" i="14"/>
  <c r="E46" i="14"/>
  <c r="T46" i="14" s="1"/>
  <c r="T45" i="14"/>
  <c r="S45" i="14"/>
  <c r="R45" i="14"/>
  <c r="Q45" i="14"/>
  <c r="P45" i="14"/>
  <c r="E45" i="14"/>
  <c r="U45" i="14" s="1"/>
  <c r="S44" i="14"/>
  <c r="R44" i="14"/>
  <c r="Q44" i="14"/>
  <c r="P44" i="14"/>
  <c r="E44" i="14"/>
  <c r="U44" i="14" s="1"/>
  <c r="S43" i="14"/>
  <c r="R43" i="14"/>
  <c r="Q43" i="14"/>
  <c r="P43" i="14"/>
  <c r="E43" i="14"/>
  <c r="U43" i="14" s="1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K40" i="14"/>
  <c r="J40" i="14"/>
  <c r="I40" i="14"/>
  <c r="H40" i="14"/>
  <c r="R40" i="14" s="1"/>
  <c r="G40" i="14"/>
  <c r="F40" i="14"/>
  <c r="C40" i="14"/>
  <c r="E40" i="14" s="1"/>
  <c r="B40" i="14"/>
  <c r="S39" i="14"/>
  <c r="R39" i="14"/>
  <c r="Q39" i="14"/>
  <c r="P39" i="14"/>
  <c r="E39" i="14"/>
  <c r="U39" i="14" s="1"/>
  <c r="S38" i="14"/>
  <c r="R38" i="14"/>
  <c r="Q38" i="14"/>
  <c r="P38" i="14"/>
  <c r="E38" i="14"/>
  <c r="T38" i="14" s="1"/>
  <c r="S37" i="14"/>
  <c r="R37" i="14"/>
  <c r="Q37" i="14"/>
  <c r="P37" i="14"/>
  <c r="E37" i="14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I33" i="14"/>
  <c r="H33" i="14"/>
  <c r="G33" i="14"/>
  <c r="F33" i="14"/>
  <c r="C33" i="14"/>
  <c r="B33" i="14"/>
  <c r="E33" i="14" s="1"/>
  <c r="S32" i="14"/>
  <c r="R32" i="14"/>
  <c r="Q32" i="14"/>
  <c r="P32" i="14"/>
  <c r="E32" i="14"/>
  <c r="T32" i="14" s="1"/>
  <c r="W30" i="14"/>
  <c r="V30" i="14"/>
  <c r="O30" i="14"/>
  <c r="N30" i="14"/>
  <c r="M30" i="14"/>
  <c r="L30" i="14"/>
  <c r="K30" i="14"/>
  <c r="J30" i="14"/>
  <c r="I30" i="14"/>
  <c r="Q30" i="14" s="1"/>
  <c r="H30" i="14"/>
  <c r="R30" i="14" s="1"/>
  <c r="G30" i="14"/>
  <c r="F30" i="14"/>
  <c r="C30" i="14"/>
  <c r="E30" i="14" s="1"/>
  <c r="B30" i="14"/>
  <c r="S29" i="14"/>
  <c r="R29" i="14"/>
  <c r="Q29" i="14"/>
  <c r="P29" i="14"/>
  <c r="E29" i="14"/>
  <c r="U29" i="14" s="1"/>
  <c r="S28" i="14"/>
  <c r="R28" i="14"/>
  <c r="Q28" i="14"/>
  <c r="P28" i="14"/>
  <c r="E28" i="14"/>
  <c r="T28" i="14" s="1"/>
  <c r="U27" i="14"/>
  <c r="S27" i="14"/>
  <c r="R27" i="14"/>
  <c r="Q27" i="14"/>
  <c r="P27" i="14"/>
  <c r="E27" i="14"/>
  <c r="T27" i="14" s="1"/>
  <c r="S26" i="14"/>
  <c r="R26" i="14"/>
  <c r="Q26" i="14"/>
  <c r="P26" i="14"/>
  <c r="E26" i="14"/>
  <c r="U26" i="14" s="1"/>
  <c r="W24" i="14"/>
  <c r="V24" i="14"/>
  <c r="S24" i="14"/>
  <c r="O24" i="14"/>
  <c r="N24" i="14"/>
  <c r="M24" i="14"/>
  <c r="L24" i="14"/>
  <c r="K24" i="14"/>
  <c r="J24" i="14"/>
  <c r="I24" i="14"/>
  <c r="H24" i="14"/>
  <c r="G24" i="14"/>
  <c r="F24" i="14"/>
  <c r="C24" i="14"/>
  <c r="B24" i="14"/>
  <c r="S23" i="14"/>
  <c r="R23" i="14"/>
  <c r="Q23" i="14"/>
  <c r="P23" i="14"/>
  <c r="E23" i="14"/>
  <c r="T23" i="14" s="1"/>
  <c r="U22" i="14"/>
  <c r="S22" i="14"/>
  <c r="R22" i="14"/>
  <c r="Q22" i="14"/>
  <c r="P22" i="14"/>
  <c r="E22" i="14"/>
  <c r="T22" i="14" s="1"/>
  <c r="U21" i="14"/>
  <c r="T21" i="14"/>
  <c r="S21" i="14"/>
  <c r="R21" i="14"/>
  <c r="Q21" i="14"/>
  <c r="P21" i="14"/>
  <c r="E21" i="14"/>
  <c r="S20" i="14"/>
  <c r="R20" i="14"/>
  <c r="Q20" i="14"/>
  <c r="P20" i="14"/>
  <c r="E20" i="14"/>
  <c r="U20" i="14" s="1"/>
  <c r="S19" i="14"/>
  <c r="R19" i="14"/>
  <c r="Q19" i="14"/>
  <c r="P19" i="14"/>
  <c r="E19" i="14"/>
  <c r="T19" i="14" s="1"/>
  <c r="U18" i="14"/>
  <c r="S18" i="14"/>
  <c r="R18" i="14"/>
  <c r="Q18" i="14"/>
  <c r="P18" i="14"/>
  <c r="E18" i="14"/>
  <c r="T18" i="14" s="1"/>
  <c r="W16" i="14"/>
  <c r="V16" i="14"/>
  <c r="O16" i="14"/>
  <c r="N16" i="14"/>
  <c r="M16" i="14"/>
  <c r="L16" i="14"/>
  <c r="K16" i="14"/>
  <c r="J16" i="14"/>
  <c r="I16" i="14"/>
  <c r="H16" i="14"/>
  <c r="R16" i="14" s="1"/>
  <c r="G16" i="14"/>
  <c r="F16" i="14"/>
  <c r="C16" i="14"/>
  <c r="E16" i="14" s="1"/>
  <c r="B16" i="14"/>
  <c r="S15" i="14"/>
  <c r="R15" i="14"/>
  <c r="Q15" i="14"/>
  <c r="P15" i="14"/>
  <c r="E15" i="14"/>
  <c r="U15" i="14" s="1"/>
  <c r="S14" i="14"/>
  <c r="R14" i="14"/>
  <c r="Q14" i="14"/>
  <c r="P14" i="14"/>
  <c r="E14" i="14"/>
  <c r="T14" i="14" s="1"/>
  <c r="S13" i="14"/>
  <c r="R13" i="14"/>
  <c r="Q13" i="14"/>
  <c r="P13" i="14"/>
  <c r="E13" i="14"/>
  <c r="T13" i="14" s="1"/>
  <c r="S12" i="14"/>
  <c r="R12" i="14"/>
  <c r="Q12" i="14"/>
  <c r="P12" i="14"/>
  <c r="E12" i="14"/>
  <c r="S11" i="14"/>
  <c r="R11" i="14"/>
  <c r="Q11" i="14"/>
  <c r="P11" i="14"/>
  <c r="E11" i="14"/>
  <c r="U11" i="14" s="1"/>
  <c r="S10" i="14"/>
  <c r="R10" i="14"/>
  <c r="Q10" i="14"/>
  <c r="P10" i="14"/>
  <c r="E10" i="14"/>
  <c r="T10" i="14" s="1"/>
  <c r="S9" i="14"/>
  <c r="R9" i="14"/>
  <c r="Q9" i="14"/>
  <c r="P9" i="14"/>
  <c r="E9" i="14"/>
  <c r="S93" i="13"/>
  <c r="R93" i="13"/>
  <c r="Q93" i="13"/>
  <c r="P93" i="13"/>
  <c r="E93" i="13"/>
  <c r="U93" i="13" s="1"/>
  <c r="S92" i="13"/>
  <c r="R92" i="13"/>
  <c r="Q92" i="13"/>
  <c r="P92" i="13"/>
  <c r="E92" i="13"/>
  <c r="U92" i="13" s="1"/>
  <c r="S91" i="13"/>
  <c r="R91" i="13"/>
  <c r="Q91" i="13"/>
  <c r="P91" i="13"/>
  <c r="E91" i="13"/>
  <c r="T91" i="13" s="1"/>
  <c r="S90" i="13"/>
  <c r="R90" i="13"/>
  <c r="Q90" i="13"/>
  <c r="P90" i="13"/>
  <c r="E90" i="13"/>
  <c r="T90" i="13" s="1"/>
  <c r="S89" i="13"/>
  <c r="R89" i="13"/>
  <c r="Q89" i="13"/>
  <c r="P89" i="13"/>
  <c r="E89" i="13"/>
  <c r="T89" i="13" s="1"/>
  <c r="S88" i="13"/>
  <c r="R88" i="13"/>
  <c r="Q88" i="13"/>
  <c r="P88" i="13"/>
  <c r="E88" i="13"/>
  <c r="U88" i="13" s="1"/>
  <c r="S87" i="13"/>
  <c r="R87" i="13"/>
  <c r="Q87" i="13"/>
  <c r="P87" i="13"/>
  <c r="E87" i="13"/>
  <c r="T87" i="13" s="1"/>
  <c r="S86" i="13"/>
  <c r="R86" i="13"/>
  <c r="Q86" i="13"/>
  <c r="P86" i="13"/>
  <c r="E86" i="13"/>
  <c r="W72" i="13"/>
  <c r="V72" i="13"/>
  <c r="O72" i="13"/>
  <c r="N72" i="13"/>
  <c r="M72" i="13"/>
  <c r="L72" i="13"/>
  <c r="K72" i="13"/>
  <c r="J72" i="13"/>
  <c r="I72" i="13"/>
  <c r="Q72" i="13" s="1"/>
  <c r="H72" i="13"/>
  <c r="R72" i="13" s="1"/>
  <c r="G72" i="13"/>
  <c r="F72" i="13"/>
  <c r="C72" i="13"/>
  <c r="B72" i="13"/>
  <c r="W71" i="13"/>
  <c r="V71" i="13"/>
  <c r="O71" i="13"/>
  <c r="N71" i="13"/>
  <c r="M71" i="13"/>
  <c r="L71" i="13"/>
  <c r="K71" i="13"/>
  <c r="J71" i="13"/>
  <c r="I71" i="13"/>
  <c r="H71" i="13"/>
  <c r="P71" i="13" s="1"/>
  <c r="G71" i="13"/>
  <c r="F71" i="13"/>
  <c r="C71" i="13"/>
  <c r="B71" i="13"/>
  <c r="W70" i="13"/>
  <c r="V70" i="13"/>
  <c r="S70" i="13"/>
  <c r="O70" i="13"/>
  <c r="N70" i="13"/>
  <c r="M70" i="13"/>
  <c r="L70" i="13"/>
  <c r="K70" i="13"/>
  <c r="J70" i="13"/>
  <c r="I70" i="13"/>
  <c r="H70" i="13"/>
  <c r="P70" i="13" s="1"/>
  <c r="G70" i="13"/>
  <c r="F70" i="13"/>
  <c r="C70" i="13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R67" i="13" s="1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H66" i="13"/>
  <c r="G66" i="13"/>
  <c r="F66" i="13"/>
  <c r="C66" i="13"/>
  <c r="B66" i="13"/>
  <c r="E66" i="13" s="1"/>
  <c r="S65" i="13"/>
  <c r="R65" i="13"/>
  <c r="Q65" i="13"/>
  <c r="P65" i="13"/>
  <c r="E65" i="13"/>
  <c r="T65" i="13" s="1"/>
  <c r="S64" i="13"/>
  <c r="R64" i="13"/>
  <c r="Q64" i="13"/>
  <c r="P64" i="13"/>
  <c r="E64" i="13"/>
  <c r="U64" i="13" s="1"/>
  <c r="S63" i="13"/>
  <c r="R63" i="13"/>
  <c r="Q63" i="13"/>
  <c r="P63" i="13"/>
  <c r="E63" i="13"/>
  <c r="S62" i="13"/>
  <c r="R62" i="13"/>
  <c r="Q62" i="13"/>
  <c r="P62" i="13"/>
  <c r="E62" i="13"/>
  <c r="U62" i="13" s="1"/>
  <c r="S61" i="13"/>
  <c r="R61" i="13"/>
  <c r="Q61" i="13"/>
  <c r="P61" i="13"/>
  <c r="E61" i="13"/>
  <c r="U61" i="13" s="1"/>
  <c r="V59" i="13"/>
  <c r="O59" i="13"/>
  <c r="N59" i="13"/>
  <c r="M59" i="13"/>
  <c r="L59" i="13"/>
  <c r="K59" i="13"/>
  <c r="J59" i="13"/>
  <c r="I59" i="13"/>
  <c r="H59" i="13"/>
  <c r="R59" i="13" s="1"/>
  <c r="G59" i="13"/>
  <c r="F59" i="13"/>
  <c r="C59" i="13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T57" i="13" s="1"/>
  <c r="S56" i="13"/>
  <c r="R56" i="13"/>
  <c r="Q56" i="13"/>
  <c r="P56" i="13"/>
  <c r="E56" i="13"/>
  <c r="T56" i="13" s="1"/>
  <c r="U55" i="13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Q53" i="13" s="1"/>
  <c r="H53" i="13"/>
  <c r="G53" i="13"/>
  <c r="F53" i="13"/>
  <c r="C53" i="13"/>
  <c r="B53" i="13"/>
  <c r="S52" i="13"/>
  <c r="R52" i="13"/>
  <c r="Q52" i="13"/>
  <c r="P52" i="13"/>
  <c r="E52" i="13"/>
  <c r="T52" i="13" s="1"/>
  <c r="S51" i="13"/>
  <c r="R51" i="13"/>
  <c r="Q51" i="13"/>
  <c r="P51" i="13"/>
  <c r="E51" i="13"/>
  <c r="T51" i="13" s="1"/>
  <c r="S50" i="13"/>
  <c r="R50" i="13"/>
  <c r="Q50" i="13"/>
  <c r="P50" i="13"/>
  <c r="E50" i="13"/>
  <c r="T50" i="13" s="1"/>
  <c r="S49" i="13"/>
  <c r="R49" i="13"/>
  <c r="Q49" i="13"/>
  <c r="P49" i="13"/>
  <c r="E49" i="13"/>
  <c r="U49" i="13" s="1"/>
  <c r="S48" i="13"/>
  <c r="R48" i="13"/>
  <c r="Q48" i="13"/>
  <c r="P48" i="13"/>
  <c r="E48" i="13"/>
  <c r="T48" i="13" s="1"/>
  <c r="S47" i="13"/>
  <c r="R47" i="13"/>
  <c r="Q47" i="13"/>
  <c r="P47" i="13"/>
  <c r="E47" i="13"/>
  <c r="T47" i="13" s="1"/>
  <c r="U46" i="13"/>
  <c r="T46" i="13"/>
  <c r="S46" i="13"/>
  <c r="R46" i="13"/>
  <c r="Q46" i="13"/>
  <c r="P46" i="13"/>
  <c r="E46" i="13"/>
  <c r="S45" i="13"/>
  <c r="R45" i="13"/>
  <c r="Q45" i="13"/>
  <c r="P45" i="13"/>
  <c r="E45" i="13"/>
  <c r="U45" i="13" s="1"/>
  <c r="S44" i="13"/>
  <c r="R44" i="13"/>
  <c r="Q44" i="13"/>
  <c r="P44" i="13"/>
  <c r="E44" i="13"/>
  <c r="T44" i="13" s="1"/>
  <c r="U43" i="13"/>
  <c r="S43" i="13"/>
  <c r="R43" i="13"/>
  <c r="Q43" i="13"/>
  <c r="P43" i="13"/>
  <c r="E43" i="13"/>
  <c r="T43" i="13" s="1"/>
  <c r="U42" i="13"/>
  <c r="T42" i="13"/>
  <c r="S42" i="13"/>
  <c r="R42" i="13"/>
  <c r="Q42" i="13"/>
  <c r="P42" i="13"/>
  <c r="E42" i="13"/>
  <c r="W40" i="13"/>
  <c r="V40" i="13"/>
  <c r="S40" i="13"/>
  <c r="O40" i="13"/>
  <c r="N40" i="13"/>
  <c r="M40" i="13"/>
  <c r="L40" i="13"/>
  <c r="K40" i="13"/>
  <c r="J40" i="13"/>
  <c r="I40" i="13"/>
  <c r="H40" i="13"/>
  <c r="P40" i="13" s="1"/>
  <c r="G40" i="13"/>
  <c r="F40" i="13"/>
  <c r="C40" i="13"/>
  <c r="B40" i="13"/>
  <c r="E40" i="13" s="1"/>
  <c r="S39" i="13"/>
  <c r="R39" i="13"/>
  <c r="Q39" i="13"/>
  <c r="P39" i="13"/>
  <c r="E39" i="13"/>
  <c r="T39" i="13" s="1"/>
  <c r="U38" i="13"/>
  <c r="S38" i="13"/>
  <c r="R38" i="13"/>
  <c r="Q38" i="13"/>
  <c r="P38" i="13"/>
  <c r="E38" i="13"/>
  <c r="T38" i="13" s="1"/>
  <c r="U37" i="13"/>
  <c r="T37" i="13"/>
  <c r="S37" i="13"/>
  <c r="R37" i="13"/>
  <c r="Q37" i="13"/>
  <c r="P37" i="13"/>
  <c r="E37" i="13"/>
  <c r="S36" i="13"/>
  <c r="R36" i="13"/>
  <c r="Q36" i="13"/>
  <c r="P36" i="13"/>
  <c r="E36" i="13"/>
  <c r="S35" i="13"/>
  <c r="R35" i="13"/>
  <c r="Q35" i="13"/>
  <c r="P35" i="13"/>
  <c r="E35" i="13"/>
  <c r="U35" i="13" s="1"/>
  <c r="W33" i="13"/>
  <c r="V33" i="13"/>
  <c r="O33" i="13"/>
  <c r="N33" i="13"/>
  <c r="M33" i="13"/>
  <c r="L33" i="13"/>
  <c r="K33" i="13"/>
  <c r="J33" i="13"/>
  <c r="I33" i="13"/>
  <c r="S33" i="13" s="1"/>
  <c r="H33" i="13"/>
  <c r="G33" i="13"/>
  <c r="F33" i="13"/>
  <c r="C33" i="13"/>
  <c r="B33" i="13"/>
  <c r="E33" i="13" s="1"/>
  <c r="S32" i="13"/>
  <c r="R32" i="13"/>
  <c r="Q32" i="13"/>
  <c r="U32" i="13" s="1"/>
  <c r="P32" i="13"/>
  <c r="T32" i="13" s="1"/>
  <c r="E32" i="13"/>
  <c r="W30" i="13"/>
  <c r="V30" i="13"/>
  <c r="S30" i="13"/>
  <c r="O30" i="13"/>
  <c r="N30" i="13"/>
  <c r="M30" i="13"/>
  <c r="L30" i="13"/>
  <c r="K30" i="13"/>
  <c r="J30" i="13"/>
  <c r="I30" i="13"/>
  <c r="H30" i="13"/>
  <c r="P30" i="13" s="1"/>
  <c r="G30" i="13"/>
  <c r="F30" i="13"/>
  <c r="C30" i="13"/>
  <c r="B30" i="13"/>
  <c r="E30" i="13" s="1"/>
  <c r="S29" i="13"/>
  <c r="R29" i="13"/>
  <c r="Q29" i="13"/>
  <c r="P29" i="13"/>
  <c r="E29" i="13"/>
  <c r="T29" i="13" s="1"/>
  <c r="U28" i="13"/>
  <c r="S28" i="13"/>
  <c r="R28" i="13"/>
  <c r="Q28" i="13"/>
  <c r="P28" i="13"/>
  <c r="E28" i="13"/>
  <c r="T28" i="13" s="1"/>
  <c r="U27" i="13"/>
  <c r="T27" i="13"/>
  <c r="S27" i="13"/>
  <c r="R27" i="13"/>
  <c r="Q27" i="13"/>
  <c r="P27" i="13"/>
  <c r="E27" i="13"/>
  <c r="S26" i="13"/>
  <c r="R26" i="13"/>
  <c r="Q26" i="13"/>
  <c r="P26" i="13"/>
  <c r="E26" i="13"/>
  <c r="U26" i="13" s="1"/>
  <c r="W24" i="13"/>
  <c r="V24" i="13"/>
  <c r="O24" i="13"/>
  <c r="N24" i="13"/>
  <c r="M24" i="13"/>
  <c r="L24" i="13"/>
  <c r="K24" i="13"/>
  <c r="J24" i="13"/>
  <c r="I24" i="13"/>
  <c r="H24" i="13"/>
  <c r="G24" i="13"/>
  <c r="F24" i="13"/>
  <c r="C24" i="13"/>
  <c r="B24" i="13"/>
  <c r="S23" i="13"/>
  <c r="R23" i="13"/>
  <c r="Q23" i="13"/>
  <c r="P23" i="13"/>
  <c r="E23" i="13"/>
  <c r="T23" i="13" s="1"/>
  <c r="U22" i="13"/>
  <c r="S22" i="13"/>
  <c r="R22" i="13"/>
  <c r="Q22" i="13"/>
  <c r="P22" i="13"/>
  <c r="E22" i="13"/>
  <c r="T22" i="13" s="1"/>
  <c r="S21" i="13"/>
  <c r="R21" i="13"/>
  <c r="Q21" i="13"/>
  <c r="P21" i="13"/>
  <c r="E21" i="13"/>
  <c r="U21" i="13" s="1"/>
  <c r="S20" i="13"/>
  <c r="R20" i="13"/>
  <c r="Q20" i="13"/>
  <c r="P20" i="13"/>
  <c r="E20" i="13"/>
  <c r="T20" i="13" s="1"/>
  <c r="S19" i="13"/>
  <c r="R19" i="13"/>
  <c r="Q19" i="13"/>
  <c r="P19" i="13"/>
  <c r="E19" i="13"/>
  <c r="U18" i="13"/>
  <c r="T18" i="13"/>
  <c r="S18" i="13"/>
  <c r="R18" i="13"/>
  <c r="Q18" i="13"/>
  <c r="P18" i="13"/>
  <c r="E18" i="13"/>
  <c r="W16" i="13"/>
  <c r="V16" i="13"/>
  <c r="S16" i="13"/>
  <c r="O16" i="13"/>
  <c r="N16" i="13"/>
  <c r="M16" i="13"/>
  <c r="L16" i="13"/>
  <c r="K16" i="13"/>
  <c r="J16" i="13"/>
  <c r="I16" i="13"/>
  <c r="Q16" i="13" s="1"/>
  <c r="H16" i="13"/>
  <c r="P16" i="13" s="1"/>
  <c r="G16" i="13"/>
  <c r="F16" i="13"/>
  <c r="C16" i="13"/>
  <c r="B16" i="13"/>
  <c r="E16" i="13" s="1"/>
  <c r="S15" i="13"/>
  <c r="R15" i="13"/>
  <c r="Q15" i="13"/>
  <c r="P15" i="13"/>
  <c r="E15" i="13"/>
  <c r="T15" i="13" s="1"/>
  <c r="S14" i="13"/>
  <c r="R14" i="13"/>
  <c r="Q14" i="13"/>
  <c r="P14" i="13"/>
  <c r="E14" i="13"/>
  <c r="T14" i="13" s="1"/>
  <c r="U13" i="13"/>
  <c r="T13" i="13"/>
  <c r="S13" i="13"/>
  <c r="R13" i="13"/>
  <c r="Q13" i="13"/>
  <c r="P13" i="13"/>
  <c r="E13" i="13"/>
  <c r="S12" i="13"/>
  <c r="R12" i="13"/>
  <c r="Q12" i="13"/>
  <c r="P12" i="13"/>
  <c r="E12" i="13"/>
  <c r="U12" i="13" s="1"/>
  <c r="S11" i="13"/>
  <c r="R11" i="13"/>
  <c r="Q11" i="13"/>
  <c r="P11" i="13"/>
  <c r="E11" i="13"/>
  <c r="S10" i="13"/>
  <c r="R10" i="13"/>
  <c r="Q10" i="13"/>
  <c r="U10" i="13" s="1"/>
  <c r="P10" i="13"/>
  <c r="E10" i="13"/>
  <c r="T10" i="13" s="1"/>
  <c r="U9" i="13"/>
  <c r="T9" i="13"/>
  <c r="S9" i="13"/>
  <c r="R9" i="13"/>
  <c r="Q9" i="13"/>
  <c r="P9" i="13"/>
  <c r="E9" i="13"/>
  <c r="S93" i="12"/>
  <c r="R93" i="12"/>
  <c r="Q93" i="12"/>
  <c r="P93" i="12"/>
  <c r="E93" i="12"/>
  <c r="U93" i="12" s="1"/>
  <c r="S92" i="12"/>
  <c r="R92" i="12"/>
  <c r="Q92" i="12"/>
  <c r="P92" i="12"/>
  <c r="E92" i="12"/>
  <c r="T92" i="12" s="1"/>
  <c r="U91" i="12"/>
  <c r="S91" i="12"/>
  <c r="R91" i="12"/>
  <c r="Q91" i="12"/>
  <c r="P91" i="12"/>
  <c r="E91" i="12"/>
  <c r="T91" i="12" s="1"/>
  <c r="S90" i="12"/>
  <c r="R90" i="12"/>
  <c r="Q90" i="12"/>
  <c r="P90" i="12"/>
  <c r="E90" i="12"/>
  <c r="U90" i="12" s="1"/>
  <c r="S89" i="12"/>
  <c r="R89" i="12"/>
  <c r="Q89" i="12"/>
  <c r="P89" i="12"/>
  <c r="E89" i="12"/>
  <c r="U89" i="12" s="1"/>
  <c r="S88" i="12"/>
  <c r="R88" i="12"/>
  <c r="Q88" i="12"/>
  <c r="P88" i="12"/>
  <c r="E88" i="12"/>
  <c r="T88" i="12" s="1"/>
  <c r="S87" i="12"/>
  <c r="R87" i="12"/>
  <c r="Q87" i="12"/>
  <c r="P87" i="12"/>
  <c r="E87" i="12"/>
  <c r="T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J72" i="12"/>
  <c r="I72" i="12"/>
  <c r="S72" i="12" s="1"/>
  <c r="H72" i="12"/>
  <c r="G72" i="12"/>
  <c r="F72" i="12"/>
  <c r="C72" i="12"/>
  <c r="B72" i="12"/>
  <c r="E72" i="12" s="1"/>
  <c r="W71" i="12"/>
  <c r="V71" i="12"/>
  <c r="O71" i="12"/>
  <c r="N71" i="12"/>
  <c r="M71" i="12"/>
  <c r="L71" i="12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I70" i="12"/>
  <c r="S70" i="12" s="1"/>
  <c r="H70" i="12"/>
  <c r="G70" i="12"/>
  <c r="F70" i="12"/>
  <c r="E70" i="12"/>
  <c r="C70" i="12"/>
  <c r="B70" i="12"/>
  <c r="S69" i="12"/>
  <c r="R69" i="12"/>
  <c r="Q69" i="12"/>
  <c r="P69" i="12"/>
  <c r="E69" i="12"/>
  <c r="W67" i="12"/>
  <c r="V67" i="12"/>
  <c r="S67" i="12"/>
  <c r="O67" i="12"/>
  <c r="N67" i="12"/>
  <c r="M67" i="12"/>
  <c r="L67" i="12"/>
  <c r="K67" i="12"/>
  <c r="J67" i="12"/>
  <c r="I67" i="12"/>
  <c r="Q67" i="12" s="1"/>
  <c r="H67" i="12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J66" i="12"/>
  <c r="I66" i="12"/>
  <c r="Q66" i="12" s="1"/>
  <c r="H66" i="12"/>
  <c r="P66" i="12" s="1"/>
  <c r="G66" i="12"/>
  <c r="F66" i="12"/>
  <c r="C66" i="12"/>
  <c r="B66" i="12"/>
  <c r="E66" i="12" s="1"/>
  <c r="U65" i="12"/>
  <c r="S65" i="12"/>
  <c r="R65" i="12"/>
  <c r="Q65" i="12"/>
  <c r="P65" i="12"/>
  <c r="E65" i="12"/>
  <c r="T65" i="12" s="1"/>
  <c r="S64" i="12"/>
  <c r="R64" i="12"/>
  <c r="Q64" i="12"/>
  <c r="P64" i="12"/>
  <c r="E64" i="12"/>
  <c r="U64" i="12" s="1"/>
  <c r="S63" i="12"/>
  <c r="R63" i="12"/>
  <c r="Q63" i="12"/>
  <c r="P63" i="12"/>
  <c r="E63" i="12"/>
  <c r="U63" i="12" s="1"/>
  <c r="S62" i="12"/>
  <c r="R62" i="12"/>
  <c r="Q62" i="12"/>
  <c r="P62" i="12"/>
  <c r="E62" i="12"/>
  <c r="T62" i="12" s="1"/>
  <c r="S61" i="12"/>
  <c r="R61" i="12"/>
  <c r="Q61" i="12"/>
  <c r="P61" i="12"/>
  <c r="E61" i="12"/>
  <c r="T61" i="12" s="1"/>
  <c r="V59" i="12"/>
  <c r="O59" i="12"/>
  <c r="N59" i="12"/>
  <c r="M59" i="12"/>
  <c r="L59" i="12"/>
  <c r="K59" i="12"/>
  <c r="J59" i="12"/>
  <c r="I59" i="12"/>
  <c r="S59" i="12" s="1"/>
  <c r="H59" i="12"/>
  <c r="G59" i="12"/>
  <c r="F59" i="12"/>
  <c r="C59" i="12"/>
  <c r="B59" i="12"/>
  <c r="S58" i="12"/>
  <c r="R58" i="12"/>
  <c r="Q58" i="12"/>
  <c r="P58" i="12"/>
  <c r="E58" i="12"/>
  <c r="T58" i="12" s="1"/>
  <c r="U57" i="12"/>
  <c r="S57" i="12"/>
  <c r="R57" i="12"/>
  <c r="Q57" i="12"/>
  <c r="P57" i="12"/>
  <c r="E57" i="12"/>
  <c r="T57" i="12" s="1"/>
  <c r="S56" i="12"/>
  <c r="R56" i="12"/>
  <c r="Q56" i="12"/>
  <c r="P56" i="12"/>
  <c r="E56" i="12"/>
  <c r="U56" i="12" s="1"/>
  <c r="S55" i="12"/>
  <c r="R55" i="12"/>
  <c r="Q55" i="12"/>
  <c r="P55" i="12"/>
  <c r="E55" i="12"/>
  <c r="U55" i="12" s="1"/>
  <c r="W53" i="12"/>
  <c r="V53" i="12"/>
  <c r="O53" i="12"/>
  <c r="N53" i="12"/>
  <c r="M53" i="12"/>
  <c r="L53" i="12"/>
  <c r="K53" i="12"/>
  <c r="J53" i="12"/>
  <c r="I53" i="12"/>
  <c r="H53" i="12"/>
  <c r="G53" i="12"/>
  <c r="F53" i="12"/>
  <c r="C53" i="12"/>
  <c r="B53" i="12"/>
  <c r="U52" i="12"/>
  <c r="S52" i="12"/>
  <c r="R52" i="12"/>
  <c r="Q52" i="12"/>
  <c r="P52" i="12"/>
  <c r="E52" i="12"/>
  <c r="T52" i="12" s="1"/>
  <c r="S51" i="12"/>
  <c r="R51" i="12"/>
  <c r="Q51" i="12"/>
  <c r="P51" i="12"/>
  <c r="E51" i="12"/>
  <c r="U51" i="12" s="1"/>
  <c r="S50" i="12"/>
  <c r="R50" i="12"/>
  <c r="Q50" i="12"/>
  <c r="P50" i="12"/>
  <c r="E50" i="12"/>
  <c r="U50" i="12" s="1"/>
  <c r="S49" i="12"/>
  <c r="R49" i="12"/>
  <c r="Q49" i="12"/>
  <c r="P49" i="12"/>
  <c r="E49" i="12"/>
  <c r="T49" i="12" s="1"/>
  <c r="S48" i="12"/>
  <c r="R48" i="12"/>
  <c r="Q48" i="12"/>
  <c r="P48" i="12"/>
  <c r="E48" i="12"/>
  <c r="T48" i="12" s="1"/>
  <c r="S47" i="12"/>
  <c r="R47" i="12"/>
  <c r="Q47" i="12"/>
  <c r="P47" i="12"/>
  <c r="E47" i="12"/>
  <c r="S46" i="12"/>
  <c r="R46" i="12"/>
  <c r="Q46" i="12"/>
  <c r="P46" i="12"/>
  <c r="E46" i="12"/>
  <c r="U46" i="12" s="1"/>
  <c r="S45" i="12"/>
  <c r="R45" i="12"/>
  <c r="Q45" i="12"/>
  <c r="P45" i="12"/>
  <c r="E45" i="12"/>
  <c r="T45" i="12" s="1"/>
  <c r="S44" i="12"/>
  <c r="R44" i="12"/>
  <c r="Q44" i="12"/>
  <c r="P44" i="12"/>
  <c r="E44" i="12"/>
  <c r="S43" i="12"/>
  <c r="R43" i="12"/>
  <c r="Q43" i="12"/>
  <c r="P43" i="12"/>
  <c r="E43" i="12"/>
  <c r="U43" i="12" s="1"/>
  <c r="S42" i="12"/>
  <c r="R42" i="12"/>
  <c r="Q42" i="12"/>
  <c r="P42" i="12"/>
  <c r="E42" i="12"/>
  <c r="U42" i="12" s="1"/>
  <c r="W40" i="12"/>
  <c r="V40" i="12"/>
  <c r="O40" i="12"/>
  <c r="N40" i="12"/>
  <c r="M40" i="12"/>
  <c r="L40" i="12"/>
  <c r="K40" i="12"/>
  <c r="J40" i="12"/>
  <c r="I40" i="12"/>
  <c r="Q40" i="12" s="1"/>
  <c r="H40" i="12"/>
  <c r="G40" i="12"/>
  <c r="F40" i="12"/>
  <c r="C40" i="12"/>
  <c r="B40" i="12"/>
  <c r="E40" i="12" s="1"/>
  <c r="U39" i="12"/>
  <c r="S39" i="12"/>
  <c r="R39" i="12"/>
  <c r="Q39" i="12"/>
  <c r="P39" i="12"/>
  <c r="E39" i="12"/>
  <c r="T39" i="12" s="1"/>
  <c r="S38" i="12"/>
  <c r="R38" i="12"/>
  <c r="Q38" i="12"/>
  <c r="P38" i="12"/>
  <c r="E38" i="12"/>
  <c r="U38" i="12" s="1"/>
  <c r="S37" i="12"/>
  <c r="R37" i="12"/>
  <c r="Q37" i="12"/>
  <c r="P37" i="12"/>
  <c r="E37" i="12"/>
  <c r="U37" i="12" s="1"/>
  <c r="S36" i="12"/>
  <c r="R36" i="12"/>
  <c r="Q36" i="12"/>
  <c r="P36" i="12"/>
  <c r="E36" i="12"/>
  <c r="S35" i="12"/>
  <c r="R35" i="12"/>
  <c r="Q35" i="12"/>
  <c r="P35" i="12"/>
  <c r="E35" i="12"/>
  <c r="T35" i="12" s="1"/>
  <c r="W33" i="12"/>
  <c r="V33" i="12"/>
  <c r="O33" i="12"/>
  <c r="N33" i="12"/>
  <c r="M33" i="12"/>
  <c r="L33" i="12"/>
  <c r="K33" i="12"/>
  <c r="J33" i="12"/>
  <c r="I33" i="12"/>
  <c r="H33" i="12"/>
  <c r="R33" i="12" s="1"/>
  <c r="G33" i="12"/>
  <c r="F33" i="12"/>
  <c r="C33" i="12"/>
  <c r="E33" i="12" s="1"/>
  <c r="B33" i="12"/>
  <c r="S32" i="12"/>
  <c r="R32" i="12"/>
  <c r="Q32" i="12"/>
  <c r="P32" i="12"/>
  <c r="E32" i="12"/>
  <c r="W30" i="12"/>
  <c r="V30" i="12"/>
  <c r="O30" i="12"/>
  <c r="N30" i="12"/>
  <c r="M30" i="12"/>
  <c r="L30" i="12"/>
  <c r="K30" i="12"/>
  <c r="J30" i="12"/>
  <c r="I30" i="12"/>
  <c r="Q30" i="12" s="1"/>
  <c r="H30" i="12"/>
  <c r="P30" i="12" s="1"/>
  <c r="G30" i="12"/>
  <c r="F30" i="12"/>
  <c r="C30" i="12"/>
  <c r="B30" i="12"/>
  <c r="E30" i="12" s="1"/>
  <c r="U29" i="12"/>
  <c r="S29" i="12"/>
  <c r="R29" i="12"/>
  <c r="Q29" i="12"/>
  <c r="P29" i="12"/>
  <c r="E29" i="12"/>
  <c r="T29" i="12" s="1"/>
  <c r="S28" i="12"/>
  <c r="R28" i="12"/>
  <c r="Q28" i="12"/>
  <c r="P28" i="12"/>
  <c r="E28" i="12"/>
  <c r="U28" i="12" s="1"/>
  <c r="S27" i="12"/>
  <c r="R27" i="12"/>
  <c r="Q27" i="12"/>
  <c r="P27" i="12"/>
  <c r="E27" i="12"/>
  <c r="S26" i="12"/>
  <c r="R26" i="12"/>
  <c r="Q26" i="12"/>
  <c r="P26" i="12"/>
  <c r="E26" i="12"/>
  <c r="T26" i="12" s="1"/>
  <c r="W24" i="12"/>
  <c r="V24" i="12"/>
  <c r="R24" i="12"/>
  <c r="O24" i="12"/>
  <c r="N24" i="12"/>
  <c r="M24" i="12"/>
  <c r="L24" i="12"/>
  <c r="K24" i="12"/>
  <c r="J24" i="12"/>
  <c r="I24" i="12"/>
  <c r="H24" i="12"/>
  <c r="P24" i="12" s="1"/>
  <c r="G24" i="12"/>
  <c r="F24" i="12"/>
  <c r="E24" i="12"/>
  <c r="C24" i="12"/>
  <c r="B24" i="12"/>
  <c r="U23" i="12"/>
  <c r="T23" i="12"/>
  <c r="S23" i="12"/>
  <c r="R23" i="12"/>
  <c r="Q23" i="12"/>
  <c r="P23" i="12"/>
  <c r="E23" i="12"/>
  <c r="S22" i="12"/>
  <c r="R22" i="12"/>
  <c r="Q22" i="12"/>
  <c r="P22" i="12"/>
  <c r="E22" i="12"/>
  <c r="S21" i="12"/>
  <c r="R21" i="12"/>
  <c r="Q21" i="12"/>
  <c r="P21" i="12"/>
  <c r="E21" i="12"/>
  <c r="T21" i="12" s="1"/>
  <c r="U20" i="12"/>
  <c r="S20" i="12"/>
  <c r="R20" i="12"/>
  <c r="Q20" i="12"/>
  <c r="P20" i="12"/>
  <c r="E20" i="12"/>
  <c r="T20" i="12" s="1"/>
  <c r="T19" i="12"/>
  <c r="S19" i="12"/>
  <c r="R19" i="12"/>
  <c r="Q19" i="12"/>
  <c r="P19" i="12"/>
  <c r="E19" i="12"/>
  <c r="U19" i="12" s="1"/>
  <c r="S18" i="12"/>
  <c r="R18" i="12"/>
  <c r="Q18" i="12"/>
  <c r="P18" i="12"/>
  <c r="E18" i="12"/>
  <c r="W16" i="12"/>
  <c r="V16" i="12"/>
  <c r="O16" i="12"/>
  <c r="N16" i="12"/>
  <c r="M16" i="12"/>
  <c r="L16" i="12"/>
  <c r="K16" i="12"/>
  <c r="J16" i="12"/>
  <c r="I16" i="12"/>
  <c r="H16" i="12"/>
  <c r="G16" i="12"/>
  <c r="F16" i="12"/>
  <c r="C16" i="12"/>
  <c r="B16" i="12"/>
  <c r="U15" i="12"/>
  <c r="S15" i="12"/>
  <c r="R15" i="12"/>
  <c r="Q15" i="12"/>
  <c r="P15" i="12"/>
  <c r="E15" i="12"/>
  <c r="T15" i="12" s="1"/>
  <c r="U14" i="12"/>
  <c r="T14" i="12"/>
  <c r="S14" i="12"/>
  <c r="R14" i="12"/>
  <c r="Q14" i="12"/>
  <c r="P14" i="12"/>
  <c r="E14" i="12"/>
  <c r="S13" i="12"/>
  <c r="R13" i="12"/>
  <c r="Q13" i="12"/>
  <c r="P13" i="12"/>
  <c r="E13" i="12"/>
  <c r="S12" i="12"/>
  <c r="R12" i="12"/>
  <c r="Q12" i="12"/>
  <c r="P12" i="12"/>
  <c r="E12" i="12"/>
  <c r="T12" i="12" s="1"/>
  <c r="U11" i="12"/>
  <c r="S11" i="12"/>
  <c r="R11" i="12"/>
  <c r="Q11" i="12"/>
  <c r="P11" i="12"/>
  <c r="E11" i="12"/>
  <c r="T11" i="12" s="1"/>
  <c r="S10" i="12"/>
  <c r="R10" i="12"/>
  <c r="Q10" i="12"/>
  <c r="U10" i="12" s="1"/>
  <c r="P10" i="12"/>
  <c r="T10" i="12" s="1"/>
  <c r="E10" i="12"/>
  <c r="S9" i="12"/>
  <c r="R9" i="12"/>
  <c r="Q9" i="12"/>
  <c r="P9" i="12"/>
  <c r="E9" i="12"/>
  <c r="S93" i="11"/>
  <c r="R93" i="11"/>
  <c r="Q93" i="11"/>
  <c r="P93" i="11"/>
  <c r="E93" i="11"/>
  <c r="T93" i="11" s="1"/>
  <c r="S92" i="11"/>
  <c r="R92" i="11"/>
  <c r="Q92" i="11"/>
  <c r="P92" i="11"/>
  <c r="E92" i="11"/>
  <c r="T92" i="11" s="1"/>
  <c r="S91" i="11"/>
  <c r="R91" i="11"/>
  <c r="Q91" i="11"/>
  <c r="P91" i="11"/>
  <c r="E91" i="11"/>
  <c r="S90" i="11"/>
  <c r="R90" i="11"/>
  <c r="Q90" i="11"/>
  <c r="P90" i="11"/>
  <c r="E90" i="11"/>
  <c r="S89" i="11"/>
  <c r="R89" i="11"/>
  <c r="Q89" i="11"/>
  <c r="P89" i="11"/>
  <c r="E89" i="11"/>
  <c r="T89" i="11" s="1"/>
  <c r="S88" i="11"/>
  <c r="R88" i="11"/>
  <c r="Q88" i="11"/>
  <c r="P88" i="11"/>
  <c r="E88" i="11"/>
  <c r="S87" i="11"/>
  <c r="R87" i="11"/>
  <c r="Q87" i="11"/>
  <c r="P87" i="11"/>
  <c r="E87" i="11"/>
  <c r="U87" i="11" s="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S72" i="11" s="1"/>
  <c r="H72" i="11"/>
  <c r="R72" i="11" s="1"/>
  <c r="G72" i="11"/>
  <c r="F72" i="11"/>
  <c r="C72" i="11"/>
  <c r="B72" i="11"/>
  <c r="W71" i="11"/>
  <c r="V71" i="11"/>
  <c r="O71" i="11"/>
  <c r="N71" i="11"/>
  <c r="M71" i="11"/>
  <c r="Q71" i="11" s="1"/>
  <c r="L71" i="11"/>
  <c r="K71" i="11"/>
  <c r="J71" i="11"/>
  <c r="I71" i="11"/>
  <c r="S71" i="11" s="1"/>
  <c r="H71" i="11"/>
  <c r="R71" i="11" s="1"/>
  <c r="G71" i="11"/>
  <c r="F71" i="11"/>
  <c r="E71" i="11"/>
  <c r="C71" i="11"/>
  <c r="B71" i="11"/>
  <c r="W70" i="11"/>
  <c r="V70" i="11"/>
  <c r="O70" i="11"/>
  <c r="N70" i="11"/>
  <c r="M70" i="11"/>
  <c r="L70" i="11"/>
  <c r="K70" i="11"/>
  <c r="J70" i="11"/>
  <c r="I70" i="11"/>
  <c r="H70" i="11"/>
  <c r="R70" i="11" s="1"/>
  <c r="G70" i="11"/>
  <c r="F70" i="11"/>
  <c r="C70" i="11"/>
  <c r="B70" i="11"/>
  <c r="S69" i="11"/>
  <c r="R69" i="11"/>
  <c r="Q69" i="11"/>
  <c r="P69" i="11"/>
  <c r="E69" i="11"/>
  <c r="W67" i="11"/>
  <c r="V67" i="11"/>
  <c r="O67" i="11"/>
  <c r="N67" i="11"/>
  <c r="M67" i="11"/>
  <c r="L67" i="11"/>
  <c r="K67" i="11"/>
  <c r="J67" i="11"/>
  <c r="I67" i="11"/>
  <c r="S67" i="11" s="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S66" i="11" s="1"/>
  <c r="H66" i="11"/>
  <c r="R66" i="11" s="1"/>
  <c r="G66" i="11"/>
  <c r="F66" i="11"/>
  <c r="E66" i="11"/>
  <c r="C66" i="11"/>
  <c r="B66" i="11"/>
  <c r="S65" i="11"/>
  <c r="R65" i="11"/>
  <c r="Q65" i="11"/>
  <c r="P65" i="11"/>
  <c r="E65" i="11"/>
  <c r="S64" i="11"/>
  <c r="R64" i="11"/>
  <c r="Q64" i="11"/>
  <c r="P64" i="11"/>
  <c r="E64" i="11"/>
  <c r="S63" i="11"/>
  <c r="R63" i="11"/>
  <c r="Q63" i="11"/>
  <c r="P63" i="11"/>
  <c r="E63" i="11"/>
  <c r="T63" i="11" s="1"/>
  <c r="S62" i="11"/>
  <c r="R62" i="11"/>
  <c r="Q62" i="11"/>
  <c r="P62" i="11"/>
  <c r="E62" i="11"/>
  <c r="S61" i="11"/>
  <c r="R61" i="11"/>
  <c r="Q61" i="11"/>
  <c r="P61" i="11"/>
  <c r="E61" i="11"/>
  <c r="T61" i="11" s="1"/>
  <c r="V59" i="11"/>
  <c r="O59" i="11"/>
  <c r="N59" i="11"/>
  <c r="M59" i="11"/>
  <c r="L59" i="11"/>
  <c r="K59" i="11"/>
  <c r="J59" i="11"/>
  <c r="I59" i="11"/>
  <c r="S59" i="11" s="1"/>
  <c r="H59" i="11"/>
  <c r="R59" i="11" s="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S56" i="11"/>
  <c r="R56" i="11"/>
  <c r="Q56" i="11"/>
  <c r="P56" i="11"/>
  <c r="E56" i="11"/>
  <c r="S55" i="11"/>
  <c r="R55" i="11"/>
  <c r="Q55" i="11"/>
  <c r="P55" i="11"/>
  <c r="E55" i="11"/>
  <c r="T55" i="11" s="1"/>
  <c r="W53" i="11"/>
  <c r="V53" i="11"/>
  <c r="O53" i="11"/>
  <c r="N53" i="11"/>
  <c r="M53" i="11"/>
  <c r="L53" i="11"/>
  <c r="K53" i="11"/>
  <c r="J53" i="11"/>
  <c r="I53" i="11"/>
  <c r="S53" i="11" s="1"/>
  <c r="H53" i="11"/>
  <c r="R53" i="11" s="1"/>
  <c r="G53" i="11"/>
  <c r="F53" i="11"/>
  <c r="E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S50" i="11"/>
  <c r="R50" i="11"/>
  <c r="Q50" i="11"/>
  <c r="P50" i="11"/>
  <c r="E50" i="11"/>
  <c r="T50" i="11" s="1"/>
  <c r="S49" i="11"/>
  <c r="R49" i="11"/>
  <c r="Q49" i="11"/>
  <c r="P49" i="11"/>
  <c r="E49" i="11"/>
  <c r="T48" i="11"/>
  <c r="S48" i="11"/>
  <c r="R48" i="11"/>
  <c r="Q48" i="11"/>
  <c r="P48" i="11"/>
  <c r="E48" i="11"/>
  <c r="U48" i="11" s="1"/>
  <c r="S47" i="11"/>
  <c r="R47" i="11"/>
  <c r="Q47" i="11"/>
  <c r="P47" i="11"/>
  <c r="E47" i="11"/>
  <c r="S46" i="11"/>
  <c r="R46" i="11"/>
  <c r="Q46" i="11"/>
  <c r="P46" i="11"/>
  <c r="E46" i="11"/>
  <c r="T46" i="11" s="1"/>
  <c r="U45" i="11"/>
  <c r="S45" i="11"/>
  <c r="R45" i="11"/>
  <c r="Q45" i="11"/>
  <c r="P45" i="11"/>
  <c r="E45" i="11"/>
  <c r="T45" i="11" s="1"/>
  <c r="T44" i="11"/>
  <c r="S44" i="11"/>
  <c r="R44" i="11"/>
  <c r="Q44" i="11"/>
  <c r="P44" i="11"/>
  <c r="E44" i="11"/>
  <c r="U44" i="11" s="1"/>
  <c r="S43" i="11"/>
  <c r="R43" i="11"/>
  <c r="Q43" i="11"/>
  <c r="P43" i="1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L40" i="11"/>
  <c r="K40" i="11"/>
  <c r="J40" i="11"/>
  <c r="I40" i="11"/>
  <c r="S40" i="11" s="1"/>
  <c r="H40" i="11"/>
  <c r="R40" i="11" s="1"/>
  <c r="G40" i="11"/>
  <c r="F40" i="11"/>
  <c r="C40" i="11"/>
  <c r="E40" i="11" s="1"/>
  <c r="B40" i="11"/>
  <c r="S39" i="11"/>
  <c r="R39" i="11"/>
  <c r="Q39" i="11"/>
  <c r="P39" i="11"/>
  <c r="E39" i="11"/>
  <c r="U39" i="11" s="1"/>
  <c r="S38" i="11"/>
  <c r="R38" i="11"/>
  <c r="Q38" i="11"/>
  <c r="P38" i="11"/>
  <c r="E38" i="11"/>
  <c r="U37" i="11"/>
  <c r="T37" i="11"/>
  <c r="S37" i="11"/>
  <c r="R37" i="11"/>
  <c r="Q37" i="11"/>
  <c r="P37" i="11"/>
  <c r="E37" i="11"/>
  <c r="S36" i="11"/>
  <c r="R36" i="11"/>
  <c r="Q36" i="11"/>
  <c r="U36" i="11" s="1"/>
  <c r="P36" i="11"/>
  <c r="E36" i="11"/>
  <c r="T36" i="11" s="1"/>
  <c r="S35" i="11"/>
  <c r="R35" i="11"/>
  <c r="Q35" i="11"/>
  <c r="P35" i="11"/>
  <c r="E35" i="11"/>
  <c r="T35" i="11" s="1"/>
  <c r="W33" i="11"/>
  <c r="V33" i="11"/>
  <c r="O33" i="11"/>
  <c r="N33" i="11"/>
  <c r="M33" i="11"/>
  <c r="L33" i="11"/>
  <c r="K33" i="11"/>
  <c r="J33" i="11"/>
  <c r="I33" i="11"/>
  <c r="S33" i="11" s="1"/>
  <c r="H33" i="11"/>
  <c r="G33" i="11"/>
  <c r="F33" i="11"/>
  <c r="C33" i="11"/>
  <c r="B33" i="11"/>
  <c r="E33" i="11" s="1"/>
  <c r="S32" i="11"/>
  <c r="R32" i="11"/>
  <c r="Q32" i="11"/>
  <c r="P32" i="11"/>
  <c r="E32" i="11"/>
  <c r="T32" i="11" s="1"/>
  <c r="W30" i="11"/>
  <c r="V30" i="11"/>
  <c r="Q30" i="11"/>
  <c r="O30" i="11"/>
  <c r="N30" i="11"/>
  <c r="M30" i="11"/>
  <c r="L30" i="11"/>
  <c r="K30" i="11"/>
  <c r="J30" i="11"/>
  <c r="I30" i="11"/>
  <c r="S30" i="11" s="1"/>
  <c r="H30" i="11"/>
  <c r="R30" i="11" s="1"/>
  <c r="G30" i="11"/>
  <c r="F30" i="11"/>
  <c r="C30" i="11"/>
  <c r="B30" i="11"/>
  <c r="E30" i="11" s="1"/>
  <c r="T29" i="11"/>
  <c r="S29" i="11"/>
  <c r="R29" i="11"/>
  <c r="Q29" i="11"/>
  <c r="P29" i="11"/>
  <c r="E29" i="11"/>
  <c r="U29" i="11" s="1"/>
  <c r="S28" i="11"/>
  <c r="R28" i="11"/>
  <c r="Q28" i="11"/>
  <c r="P28" i="11"/>
  <c r="E28" i="11"/>
  <c r="S27" i="11"/>
  <c r="R27" i="11"/>
  <c r="Q27" i="11"/>
  <c r="P27" i="11"/>
  <c r="E27" i="11"/>
  <c r="T27" i="11" s="1"/>
  <c r="U26" i="11"/>
  <c r="S26" i="11"/>
  <c r="R26" i="11"/>
  <c r="Q26" i="11"/>
  <c r="P26" i="11"/>
  <c r="E26" i="11"/>
  <c r="T26" i="11" s="1"/>
  <c r="W24" i="11"/>
  <c r="V24" i="11"/>
  <c r="O24" i="11"/>
  <c r="N24" i="11"/>
  <c r="M24" i="11"/>
  <c r="L24" i="11"/>
  <c r="K24" i="11"/>
  <c r="J24" i="11"/>
  <c r="I24" i="11"/>
  <c r="H24" i="11"/>
  <c r="R24" i="11" s="1"/>
  <c r="G24" i="11"/>
  <c r="F24" i="11"/>
  <c r="C24" i="11"/>
  <c r="B24" i="11"/>
  <c r="S23" i="11"/>
  <c r="R23" i="11"/>
  <c r="Q23" i="11"/>
  <c r="P23" i="11"/>
  <c r="E23" i="11"/>
  <c r="S22" i="11"/>
  <c r="R22" i="11"/>
  <c r="Q22" i="11"/>
  <c r="P22" i="11"/>
  <c r="E22" i="11"/>
  <c r="T22" i="11" s="1"/>
  <c r="S21" i="11"/>
  <c r="R21" i="11"/>
  <c r="Q21" i="11"/>
  <c r="P21" i="11"/>
  <c r="E21" i="11"/>
  <c r="T21" i="11" s="1"/>
  <c r="S20" i="11"/>
  <c r="R20" i="11"/>
  <c r="Q20" i="11"/>
  <c r="P20" i="11"/>
  <c r="E20" i="11"/>
  <c r="S19" i="11"/>
  <c r="R19" i="11"/>
  <c r="Q19" i="11"/>
  <c r="P19" i="11"/>
  <c r="E19" i="11"/>
  <c r="T19" i="11" s="1"/>
  <c r="T18" i="11"/>
  <c r="S18" i="11"/>
  <c r="R18" i="11"/>
  <c r="Q18" i="11"/>
  <c r="P18" i="11"/>
  <c r="E18" i="11"/>
  <c r="U18" i="11" s="1"/>
  <c r="W16" i="11"/>
  <c r="V16" i="11"/>
  <c r="O16" i="11"/>
  <c r="N16" i="11"/>
  <c r="M16" i="11"/>
  <c r="L16" i="11"/>
  <c r="K16" i="11"/>
  <c r="J16" i="11"/>
  <c r="I16" i="11"/>
  <c r="H16" i="11"/>
  <c r="G16" i="11"/>
  <c r="F16" i="11"/>
  <c r="C16" i="11"/>
  <c r="B16" i="11"/>
  <c r="E16" i="11" s="1"/>
  <c r="S15" i="11"/>
  <c r="R15" i="11"/>
  <c r="Q15" i="11"/>
  <c r="P15" i="11"/>
  <c r="E15" i="11"/>
  <c r="U15" i="11" s="1"/>
  <c r="S14" i="11"/>
  <c r="R14" i="11"/>
  <c r="Q14" i="11"/>
  <c r="P14" i="11"/>
  <c r="E14" i="11"/>
  <c r="T13" i="11"/>
  <c r="S13" i="11"/>
  <c r="R13" i="11"/>
  <c r="Q13" i="11"/>
  <c r="P13" i="11"/>
  <c r="E13" i="11"/>
  <c r="U13" i="11" s="1"/>
  <c r="S12" i="11"/>
  <c r="R12" i="11"/>
  <c r="Q12" i="11"/>
  <c r="P12" i="11"/>
  <c r="E12" i="11"/>
  <c r="U12" i="11" s="1"/>
  <c r="S11" i="11"/>
  <c r="R11" i="11"/>
  <c r="Q11" i="11"/>
  <c r="P11" i="11"/>
  <c r="E11" i="11"/>
  <c r="U11" i="11" s="1"/>
  <c r="S10" i="11"/>
  <c r="R10" i="11"/>
  <c r="Q10" i="11"/>
  <c r="P10" i="11"/>
  <c r="E10" i="11"/>
  <c r="T10" i="11" s="1"/>
  <c r="T9" i="11"/>
  <c r="S9" i="11"/>
  <c r="R9" i="11"/>
  <c r="Q9" i="11"/>
  <c r="P9" i="11"/>
  <c r="E9" i="11"/>
  <c r="U9" i="11" s="1"/>
  <c r="S93" i="10"/>
  <c r="R93" i="10"/>
  <c r="Q93" i="10"/>
  <c r="P93" i="10"/>
  <c r="E93" i="10"/>
  <c r="U93" i="10" s="1"/>
  <c r="S92" i="10"/>
  <c r="R92" i="10"/>
  <c r="Q92" i="10"/>
  <c r="P92" i="10"/>
  <c r="E92" i="10"/>
  <c r="S91" i="10"/>
  <c r="R91" i="10"/>
  <c r="Q91" i="10"/>
  <c r="P91" i="10"/>
  <c r="E91" i="10"/>
  <c r="T90" i="10"/>
  <c r="S90" i="10"/>
  <c r="R90" i="10"/>
  <c r="Q90" i="10"/>
  <c r="P90" i="10"/>
  <c r="E90" i="10"/>
  <c r="U90" i="10" s="1"/>
  <c r="S89" i="10"/>
  <c r="R89" i="10"/>
  <c r="Q89" i="10"/>
  <c r="P89" i="10"/>
  <c r="E89" i="10"/>
  <c r="U89" i="10" s="1"/>
  <c r="S88" i="10"/>
  <c r="R88" i="10"/>
  <c r="Q88" i="10"/>
  <c r="P88" i="10"/>
  <c r="E88" i="10"/>
  <c r="S87" i="10"/>
  <c r="R87" i="10"/>
  <c r="Q87" i="10"/>
  <c r="P87" i="10"/>
  <c r="E87" i="10"/>
  <c r="T86" i="10"/>
  <c r="S86" i="10"/>
  <c r="R86" i="10"/>
  <c r="Q86" i="10"/>
  <c r="P86" i="10"/>
  <c r="E86" i="10"/>
  <c r="U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H71" i="10"/>
  <c r="G71" i="10"/>
  <c r="F71" i="10"/>
  <c r="C71" i="10"/>
  <c r="E71" i="10" s="1"/>
  <c r="B71" i="10"/>
  <c r="W70" i="10"/>
  <c r="V70" i="10"/>
  <c r="O70" i="10"/>
  <c r="N70" i="10"/>
  <c r="M70" i="10"/>
  <c r="L70" i="10"/>
  <c r="K70" i="10"/>
  <c r="J70" i="10"/>
  <c r="I70" i="10"/>
  <c r="S70" i="10" s="1"/>
  <c r="H70" i="10"/>
  <c r="G70" i="10"/>
  <c r="F70" i="10"/>
  <c r="C70" i="10"/>
  <c r="B70" i="10"/>
  <c r="E70" i="10" s="1"/>
  <c r="S69" i="10"/>
  <c r="R69" i="10"/>
  <c r="Q69" i="10"/>
  <c r="P69" i="10"/>
  <c r="E69" i="10"/>
  <c r="U69" i="10" s="1"/>
  <c r="W67" i="10"/>
  <c r="V67" i="10"/>
  <c r="O67" i="10"/>
  <c r="N67" i="10"/>
  <c r="M67" i="10"/>
  <c r="L67" i="10"/>
  <c r="K67" i="10"/>
  <c r="J67" i="10"/>
  <c r="I67" i="10"/>
  <c r="H67" i="10"/>
  <c r="P67" i="10" s="1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H66" i="10"/>
  <c r="G66" i="10"/>
  <c r="F66" i="10"/>
  <c r="C66" i="10"/>
  <c r="B66" i="10"/>
  <c r="S65" i="10"/>
  <c r="R65" i="10"/>
  <c r="Q65" i="10"/>
  <c r="P65" i="10"/>
  <c r="E65" i="10"/>
  <c r="S64" i="10"/>
  <c r="R64" i="10"/>
  <c r="Q64" i="10"/>
  <c r="P64" i="10"/>
  <c r="E64" i="10"/>
  <c r="S63" i="10"/>
  <c r="R63" i="10"/>
  <c r="Q63" i="10"/>
  <c r="P63" i="10"/>
  <c r="E63" i="10"/>
  <c r="U63" i="10" s="1"/>
  <c r="T62" i="10"/>
  <c r="S62" i="10"/>
  <c r="R62" i="10"/>
  <c r="Q62" i="10"/>
  <c r="P62" i="10"/>
  <c r="E62" i="10"/>
  <c r="U62" i="10" s="1"/>
  <c r="S61" i="10"/>
  <c r="R61" i="10"/>
  <c r="Q61" i="10"/>
  <c r="P61" i="10"/>
  <c r="E61" i="10"/>
  <c r="U61" i="10" s="1"/>
  <c r="V59" i="10"/>
  <c r="O59" i="10"/>
  <c r="N59" i="10"/>
  <c r="M59" i="10"/>
  <c r="L59" i="10"/>
  <c r="K59" i="10"/>
  <c r="J59" i="10"/>
  <c r="I59" i="10"/>
  <c r="Q59" i="10" s="1"/>
  <c r="H59" i="10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S56" i="10"/>
  <c r="R56" i="10"/>
  <c r="Q56" i="10"/>
  <c r="P56" i="10"/>
  <c r="E56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E53" i="10" s="1"/>
  <c r="B53" i="10"/>
  <c r="S52" i="10"/>
  <c r="R52" i="10"/>
  <c r="Q52" i="10"/>
  <c r="P52" i="10"/>
  <c r="E52" i="10"/>
  <c r="T51" i="10"/>
  <c r="S51" i="10"/>
  <c r="R51" i="10"/>
  <c r="Q51" i="10"/>
  <c r="P51" i="10"/>
  <c r="E51" i="10"/>
  <c r="U51" i="10" s="1"/>
  <c r="S50" i="10"/>
  <c r="R50" i="10"/>
  <c r="Q50" i="10"/>
  <c r="P50" i="10"/>
  <c r="E50" i="10"/>
  <c r="U50" i="10" s="1"/>
  <c r="S49" i="10"/>
  <c r="R49" i="10"/>
  <c r="Q49" i="10"/>
  <c r="P49" i="10"/>
  <c r="E49" i="10"/>
  <c r="U49" i="10" s="1"/>
  <c r="S48" i="10"/>
  <c r="R48" i="10"/>
  <c r="Q48" i="10"/>
  <c r="P48" i="10"/>
  <c r="E48" i="10"/>
  <c r="T47" i="10"/>
  <c r="S47" i="10"/>
  <c r="R47" i="10"/>
  <c r="Q47" i="10"/>
  <c r="P47" i="10"/>
  <c r="E47" i="10"/>
  <c r="U47" i="10" s="1"/>
  <c r="S46" i="10"/>
  <c r="R46" i="10"/>
  <c r="Q46" i="10"/>
  <c r="P46" i="10"/>
  <c r="E46" i="10"/>
  <c r="U46" i="10" s="1"/>
  <c r="S45" i="10"/>
  <c r="R45" i="10"/>
  <c r="Q45" i="10"/>
  <c r="P45" i="10"/>
  <c r="E45" i="10"/>
  <c r="U45" i="10" s="1"/>
  <c r="S44" i="10"/>
  <c r="R44" i="10"/>
  <c r="Q44" i="10"/>
  <c r="P44" i="10"/>
  <c r="E44" i="10"/>
  <c r="T43" i="10"/>
  <c r="S43" i="10"/>
  <c r="R43" i="10"/>
  <c r="Q43" i="10"/>
  <c r="P43" i="10"/>
  <c r="E43" i="10"/>
  <c r="U43" i="10" s="1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H40" i="10"/>
  <c r="G40" i="10"/>
  <c r="F40" i="10"/>
  <c r="C40" i="10"/>
  <c r="E40" i="10" s="1"/>
  <c r="B40" i="10"/>
  <c r="S39" i="10"/>
  <c r="R39" i="10"/>
  <c r="Q39" i="10"/>
  <c r="P39" i="10"/>
  <c r="E39" i="10"/>
  <c r="S38" i="10"/>
  <c r="R38" i="10"/>
  <c r="Q38" i="10"/>
  <c r="P38" i="10"/>
  <c r="E38" i="10"/>
  <c r="S37" i="10"/>
  <c r="R37" i="10"/>
  <c r="Q37" i="10"/>
  <c r="P37" i="10"/>
  <c r="E37" i="10"/>
  <c r="U37" i="10" s="1"/>
  <c r="S36" i="10"/>
  <c r="R36" i="10"/>
  <c r="Q36" i="10"/>
  <c r="P36" i="10"/>
  <c r="E36" i="10"/>
  <c r="S35" i="10"/>
  <c r="R35" i="10"/>
  <c r="Q35" i="10"/>
  <c r="U35" i="10" s="1"/>
  <c r="P35" i="10"/>
  <c r="E35" i="10"/>
  <c r="W33" i="10"/>
  <c r="V33" i="10"/>
  <c r="S33" i="10"/>
  <c r="O33" i="10"/>
  <c r="N33" i="10"/>
  <c r="M33" i="10"/>
  <c r="L33" i="10"/>
  <c r="K33" i="10"/>
  <c r="J33" i="10"/>
  <c r="I33" i="10"/>
  <c r="H33" i="10"/>
  <c r="R33" i="10" s="1"/>
  <c r="G33" i="10"/>
  <c r="F33" i="10"/>
  <c r="C33" i="10"/>
  <c r="B33" i="10"/>
  <c r="E33" i="10" s="1"/>
  <c r="S32" i="10"/>
  <c r="R32" i="10"/>
  <c r="Q32" i="10"/>
  <c r="P32" i="10"/>
  <c r="E32" i="10"/>
  <c r="T32" i="10" s="1"/>
  <c r="W30" i="10"/>
  <c r="V30" i="10"/>
  <c r="O30" i="10"/>
  <c r="N30" i="10"/>
  <c r="M30" i="10"/>
  <c r="L30" i="10"/>
  <c r="K30" i="10"/>
  <c r="J30" i="10"/>
  <c r="I30" i="10"/>
  <c r="Q30" i="10" s="1"/>
  <c r="H30" i="10"/>
  <c r="G30" i="10"/>
  <c r="F30" i="10"/>
  <c r="C30" i="10"/>
  <c r="B30" i="10"/>
  <c r="S29" i="10"/>
  <c r="R29" i="10"/>
  <c r="Q29" i="10"/>
  <c r="P29" i="10"/>
  <c r="E29" i="10"/>
  <c r="T29" i="10" s="1"/>
  <c r="S28" i="10"/>
  <c r="R28" i="10"/>
  <c r="Q28" i="10"/>
  <c r="P28" i="10"/>
  <c r="E28" i="10"/>
  <c r="S27" i="10"/>
  <c r="R27" i="10"/>
  <c r="Q27" i="10"/>
  <c r="P27" i="10"/>
  <c r="E27" i="10"/>
  <c r="U26" i="10"/>
  <c r="T26" i="10"/>
  <c r="S26" i="10"/>
  <c r="R26" i="10"/>
  <c r="Q26" i="10"/>
  <c r="P26" i="10"/>
  <c r="E26" i="10"/>
  <c r="W24" i="10"/>
  <c r="V24" i="10"/>
  <c r="S24" i="10"/>
  <c r="O24" i="10"/>
  <c r="N24" i="10"/>
  <c r="M24" i="10"/>
  <c r="L24" i="10"/>
  <c r="K24" i="10"/>
  <c r="J24" i="10"/>
  <c r="I24" i="10"/>
  <c r="Q24" i="10" s="1"/>
  <c r="H24" i="10"/>
  <c r="G24" i="10"/>
  <c r="F24" i="10"/>
  <c r="C24" i="10"/>
  <c r="B24" i="10"/>
  <c r="E24" i="10" s="1"/>
  <c r="T23" i="10"/>
  <c r="S23" i="10"/>
  <c r="R23" i="10"/>
  <c r="Q23" i="10"/>
  <c r="P23" i="10"/>
  <c r="E23" i="10"/>
  <c r="U23" i="10" s="1"/>
  <c r="S22" i="10"/>
  <c r="R22" i="10"/>
  <c r="Q22" i="10"/>
  <c r="P22" i="10"/>
  <c r="E22" i="10"/>
  <c r="S21" i="10"/>
  <c r="R21" i="10"/>
  <c r="Q21" i="10"/>
  <c r="P21" i="10"/>
  <c r="E21" i="10"/>
  <c r="S20" i="10"/>
  <c r="R20" i="10"/>
  <c r="Q20" i="10"/>
  <c r="P20" i="10"/>
  <c r="E20" i="10"/>
  <c r="T20" i="10" s="1"/>
  <c r="T19" i="10"/>
  <c r="S19" i="10"/>
  <c r="R19" i="10"/>
  <c r="Q19" i="10"/>
  <c r="P19" i="10"/>
  <c r="E19" i="10"/>
  <c r="U19" i="10" s="1"/>
  <c r="S18" i="10"/>
  <c r="R18" i="10"/>
  <c r="Q18" i="10"/>
  <c r="P18" i="10"/>
  <c r="E18" i="10"/>
  <c r="W16" i="10"/>
  <c r="V16" i="10"/>
  <c r="O16" i="10"/>
  <c r="N16" i="10"/>
  <c r="M16" i="10"/>
  <c r="L16" i="10"/>
  <c r="K16" i="10"/>
  <c r="J16" i="10"/>
  <c r="I16" i="10"/>
  <c r="H16" i="10"/>
  <c r="G16" i="10"/>
  <c r="F16" i="10"/>
  <c r="C16" i="10"/>
  <c r="B16" i="10"/>
  <c r="S15" i="10"/>
  <c r="R15" i="10"/>
  <c r="Q15" i="10"/>
  <c r="P15" i="10"/>
  <c r="E15" i="10"/>
  <c r="T15" i="10" s="1"/>
  <c r="S14" i="10"/>
  <c r="R14" i="10"/>
  <c r="Q14" i="10"/>
  <c r="P14" i="10"/>
  <c r="E14" i="10"/>
  <c r="U14" i="10" s="1"/>
  <c r="S13" i="10"/>
  <c r="R13" i="10"/>
  <c r="Q13" i="10"/>
  <c r="P13" i="10"/>
  <c r="E13" i="10"/>
  <c r="U12" i="10"/>
  <c r="S12" i="10"/>
  <c r="R12" i="10"/>
  <c r="Q12" i="10"/>
  <c r="P12" i="10"/>
  <c r="E12" i="10"/>
  <c r="T12" i="10" s="1"/>
  <c r="S11" i="10"/>
  <c r="R11" i="10"/>
  <c r="Q11" i="10"/>
  <c r="P11" i="10"/>
  <c r="E11" i="10"/>
  <c r="T11" i="10" s="1"/>
  <c r="S10" i="10"/>
  <c r="R10" i="10"/>
  <c r="Q10" i="10"/>
  <c r="P10" i="10"/>
  <c r="E10" i="10"/>
  <c r="U10" i="10" s="1"/>
  <c r="S9" i="10"/>
  <c r="R9" i="10"/>
  <c r="Q9" i="10"/>
  <c r="P9" i="10"/>
  <c r="E9" i="10"/>
  <c r="U9" i="10" s="1"/>
  <c r="U93" i="9"/>
  <c r="T93" i="9"/>
  <c r="S93" i="9"/>
  <c r="R93" i="9"/>
  <c r="Q93" i="9"/>
  <c r="P93" i="9"/>
  <c r="E93" i="9"/>
  <c r="S92" i="9"/>
  <c r="R92" i="9"/>
  <c r="Q92" i="9"/>
  <c r="P92" i="9"/>
  <c r="E92" i="9"/>
  <c r="T92" i="9" s="1"/>
  <c r="S91" i="9"/>
  <c r="R91" i="9"/>
  <c r="Q91" i="9"/>
  <c r="P91" i="9"/>
  <c r="E91" i="9"/>
  <c r="S90" i="9"/>
  <c r="R90" i="9"/>
  <c r="Q90" i="9"/>
  <c r="P90" i="9"/>
  <c r="E90" i="9"/>
  <c r="U89" i="9"/>
  <c r="T89" i="9"/>
  <c r="S89" i="9"/>
  <c r="R89" i="9"/>
  <c r="Q89" i="9"/>
  <c r="P89" i="9"/>
  <c r="E89" i="9"/>
  <c r="S88" i="9"/>
  <c r="R88" i="9"/>
  <c r="Q88" i="9"/>
  <c r="P88" i="9"/>
  <c r="E88" i="9"/>
  <c r="T88" i="9" s="1"/>
  <c r="S87" i="9"/>
  <c r="R87" i="9"/>
  <c r="Q87" i="9"/>
  <c r="P87" i="9"/>
  <c r="E87" i="9"/>
  <c r="S86" i="9"/>
  <c r="R86" i="9"/>
  <c r="Q86" i="9"/>
  <c r="P86" i="9"/>
  <c r="E86" i="9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E72" i="9" s="1"/>
  <c r="B72" i="9"/>
  <c r="W71" i="9"/>
  <c r="V71" i="9"/>
  <c r="O71" i="9"/>
  <c r="N71" i="9"/>
  <c r="M71" i="9"/>
  <c r="L71" i="9"/>
  <c r="K71" i="9"/>
  <c r="J71" i="9"/>
  <c r="I71" i="9"/>
  <c r="H71" i="9"/>
  <c r="P71" i="9" s="1"/>
  <c r="G71" i="9"/>
  <c r="F71" i="9"/>
  <c r="C71" i="9"/>
  <c r="B71" i="9"/>
  <c r="W70" i="9"/>
  <c r="V70" i="9"/>
  <c r="S70" i="9"/>
  <c r="O70" i="9"/>
  <c r="N70" i="9"/>
  <c r="M70" i="9"/>
  <c r="L70" i="9"/>
  <c r="K70" i="9"/>
  <c r="J70" i="9"/>
  <c r="I70" i="9"/>
  <c r="Q70" i="9" s="1"/>
  <c r="H70" i="9"/>
  <c r="P70" i="9" s="1"/>
  <c r="G70" i="9"/>
  <c r="F70" i="9"/>
  <c r="C70" i="9"/>
  <c r="B70" i="9"/>
  <c r="S69" i="9"/>
  <c r="R69" i="9"/>
  <c r="Q69" i="9"/>
  <c r="U69" i="9" s="1"/>
  <c r="P69" i="9"/>
  <c r="E69" i="9"/>
  <c r="T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H66" i="9"/>
  <c r="G66" i="9"/>
  <c r="F66" i="9"/>
  <c r="C66" i="9"/>
  <c r="B66" i="9"/>
  <c r="E66" i="9" s="1"/>
  <c r="T65" i="9"/>
  <c r="S65" i="9"/>
  <c r="R65" i="9"/>
  <c r="Q65" i="9"/>
  <c r="P65" i="9"/>
  <c r="E65" i="9"/>
  <c r="U65" i="9" s="1"/>
  <c r="S64" i="9"/>
  <c r="R64" i="9"/>
  <c r="Q64" i="9"/>
  <c r="P64" i="9"/>
  <c r="E64" i="9"/>
  <c r="T64" i="9" s="1"/>
  <c r="S63" i="9"/>
  <c r="R63" i="9"/>
  <c r="Q63" i="9"/>
  <c r="P63" i="9"/>
  <c r="E63" i="9"/>
  <c r="S62" i="9"/>
  <c r="R62" i="9"/>
  <c r="Q62" i="9"/>
  <c r="P62" i="9"/>
  <c r="E62" i="9"/>
  <c r="T62" i="9" s="1"/>
  <c r="T61" i="9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H59" i="9"/>
  <c r="G59" i="9"/>
  <c r="F59" i="9"/>
  <c r="C59" i="9"/>
  <c r="B59" i="9"/>
  <c r="E59" i="9" s="1"/>
  <c r="S58" i="9"/>
  <c r="R58" i="9"/>
  <c r="Q58" i="9"/>
  <c r="P58" i="9"/>
  <c r="E58" i="9"/>
  <c r="T58" i="9" s="1"/>
  <c r="T57" i="9"/>
  <c r="S57" i="9"/>
  <c r="R57" i="9"/>
  <c r="Q57" i="9"/>
  <c r="P57" i="9"/>
  <c r="E57" i="9"/>
  <c r="U57" i="9" s="1"/>
  <c r="S56" i="9"/>
  <c r="R56" i="9"/>
  <c r="Q56" i="9"/>
  <c r="P56" i="9"/>
  <c r="E56" i="9"/>
  <c r="S55" i="9"/>
  <c r="R55" i="9"/>
  <c r="Q55" i="9"/>
  <c r="P55" i="9"/>
  <c r="E55" i="9"/>
  <c r="W53" i="9"/>
  <c r="V53" i="9"/>
  <c r="O53" i="9"/>
  <c r="N53" i="9"/>
  <c r="M53" i="9"/>
  <c r="L53" i="9"/>
  <c r="K53" i="9"/>
  <c r="J53" i="9"/>
  <c r="I53" i="9"/>
  <c r="S53" i="9" s="1"/>
  <c r="H53" i="9"/>
  <c r="G53" i="9"/>
  <c r="F53" i="9"/>
  <c r="C53" i="9"/>
  <c r="B53" i="9"/>
  <c r="E53" i="9" s="1"/>
  <c r="T52" i="9"/>
  <c r="S52" i="9"/>
  <c r="R52" i="9"/>
  <c r="Q52" i="9"/>
  <c r="P52" i="9"/>
  <c r="E52" i="9"/>
  <c r="U52" i="9" s="1"/>
  <c r="S51" i="9"/>
  <c r="R51" i="9"/>
  <c r="Q51" i="9"/>
  <c r="P51" i="9"/>
  <c r="E51" i="9"/>
  <c r="T51" i="9" s="1"/>
  <c r="S50" i="9"/>
  <c r="R50" i="9"/>
  <c r="Q50" i="9"/>
  <c r="P50" i="9"/>
  <c r="E50" i="9"/>
  <c r="S49" i="9"/>
  <c r="R49" i="9"/>
  <c r="Q49" i="9"/>
  <c r="P49" i="9"/>
  <c r="E49" i="9"/>
  <c r="T49" i="9" s="1"/>
  <c r="T48" i="9"/>
  <c r="S48" i="9"/>
  <c r="R48" i="9"/>
  <c r="Q48" i="9"/>
  <c r="P48" i="9"/>
  <c r="E48" i="9"/>
  <c r="U48" i="9" s="1"/>
  <c r="S47" i="9"/>
  <c r="R47" i="9"/>
  <c r="Q47" i="9"/>
  <c r="P47" i="9"/>
  <c r="E47" i="9"/>
  <c r="S46" i="9"/>
  <c r="R46" i="9"/>
  <c r="Q46" i="9"/>
  <c r="P46" i="9"/>
  <c r="E46" i="9"/>
  <c r="S45" i="9"/>
  <c r="R45" i="9"/>
  <c r="Q45" i="9"/>
  <c r="P45" i="9"/>
  <c r="E45" i="9"/>
  <c r="T45" i="9" s="1"/>
  <c r="S44" i="9"/>
  <c r="R44" i="9"/>
  <c r="Q44" i="9"/>
  <c r="P44" i="9"/>
  <c r="E44" i="9"/>
  <c r="U44" i="9" s="1"/>
  <c r="S43" i="9"/>
  <c r="R43" i="9"/>
  <c r="Q43" i="9"/>
  <c r="P43" i="9"/>
  <c r="E43" i="9"/>
  <c r="U43" i="9" s="1"/>
  <c r="T42" i="9"/>
  <c r="S42" i="9"/>
  <c r="R42" i="9"/>
  <c r="Q42" i="9"/>
  <c r="P42" i="9"/>
  <c r="E42" i="9"/>
  <c r="U42" i="9" s="1"/>
  <c r="W40" i="9"/>
  <c r="V40" i="9"/>
  <c r="S40" i="9"/>
  <c r="O40" i="9"/>
  <c r="N40" i="9"/>
  <c r="M40" i="9"/>
  <c r="L40" i="9"/>
  <c r="K40" i="9"/>
  <c r="J40" i="9"/>
  <c r="I40" i="9"/>
  <c r="Q40" i="9" s="1"/>
  <c r="H40" i="9"/>
  <c r="G40" i="9"/>
  <c r="F40" i="9"/>
  <c r="C40" i="9"/>
  <c r="B40" i="9"/>
  <c r="E40" i="9" s="1"/>
  <c r="T39" i="9"/>
  <c r="S39" i="9"/>
  <c r="R39" i="9"/>
  <c r="Q39" i="9"/>
  <c r="P39" i="9"/>
  <c r="E39" i="9"/>
  <c r="U39" i="9" s="1"/>
  <c r="S38" i="9"/>
  <c r="R38" i="9"/>
  <c r="Q38" i="9"/>
  <c r="P38" i="9"/>
  <c r="E38" i="9"/>
  <c r="S37" i="9"/>
  <c r="R37" i="9"/>
  <c r="Q37" i="9"/>
  <c r="P37" i="9"/>
  <c r="E37" i="9"/>
  <c r="S36" i="9"/>
  <c r="R36" i="9"/>
  <c r="Q36" i="9"/>
  <c r="P36" i="9"/>
  <c r="E36" i="9"/>
  <c r="S35" i="9"/>
  <c r="R35" i="9"/>
  <c r="Q35" i="9"/>
  <c r="P35" i="9"/>
  <c r="T35" i="9" s="1"/>
  <c r="E35" i="9"/>
  <c r="W33" i="9"/>
  <c r="V33" i="9"/>
  <c r="O33" i="9"/>
  <c r="N33" i="9"/>
  <c r="M33" i="9"/>
  <c r="L33" i="9"/>
  <c r="K33" i="9"/>
  <c r="J33" i="9"/>
  <c r="I33" i="9"/>
  <c r="H33" i="9"/>
  <c r="R33" i="9" s="1"/>
  <c r="G33" i="9"/>
  <c r="F33" i="9"/>
  <c r="C33" i="9"/>
  <c r="B33" i="9"/>
  <c r="E33" i="9" s="1"/>
  <c r="S32" i="9"/>
  <c r="R32" i="9"/>
  <c r="Q32" i="9"/>
  <c r="P32" i="9"/>
  <c r="T32" i="9" s="1"/>
  <c r="E32" i="9"/>
  <c r="W30" i="9"/>
  <c r="V30" i="9"/>
  <c r="S30" i="9"/>
  <c r="O30" i="9"/>
  <c r="N30" i="9"/>
  <c r="M30" i="9"/>
  <c r="L30" i="9"/>
  <c r="K30" i="9"/>
  <c r="J30" i="9"/>
  <c r="I30" i="9"/>
  <c r="H30" i="9"/>
  <c r="P30" i="9" s="1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T27" i="9"/>
  <c r="S27" i="9"/>
  <c r="R27" i="9"/>
  <c r="Q27" i="9"/>
  <c r="P27" i="9"/>
  <c r="E27" i="9"/>
  <c r="U27" i="9" s="1"/>
  <c r="S26" i="9"/>
  <c r="R26" i="9"/>
  <c r="Q26" i="9"/>
  <c r="P26" i="9"/>
  <c r="E26" i="9"/>
  <c r="T26" i="9" s="1"/>
  <c r="W24" i="9"/>
  <c r="V24" i="9"/>
  <c r="O24" i="9"/>
  <c r="N24" i="9"/>
  <c r="M24" i="9"/>
  <c r="L24" i="9"/>
  <c r="K24" i="9"/>
  <c r="J24" i="9"/>
  <c r="I24" i="9"/>
  <c r="S24" i="9" s="1"/>
  <c r="H24" i="9"/>
  <c r="G24" i="9"/>
  <c r="F24" i="9"/>
  <c r="C24" i="9"/>
  <c r="B24" i="9"/>
  <c r="S23" i="9"/>
  <c r="R23" i="9"/>
  <c r="Q23" i="9"/>
  <c r="P23" i="9"/>
  <c r="E23" i="9"/>
  <c r="T22" i="9"/>
  <c r="S22" i="9"/>
  <c r="R22" i="9"/>
  <c r="Q22" i="9"/>
  <c r="P22" i="9"/>
  <c r="E22" i="9"/>
  <c r="U22" i="9" s="1"/>
  <c r="S21" i="9"/>
  <c r="R21" i="9"/>
  <c r="Q21" i="9"/>
  <c r="P21" i="9"/>
  <c r="E21" i="9"/>
  <c r="T21" i="9" s="1"/>
  <c r="S20" i="9"/>
  <c r="R20" i="9"/>
  <c r="Q20" i="9"/>
  <c r="P20" i="9"/>
  <c r="E20" i="9"/>
  <c r="S19" i="9"/>
  <c r="R19" i="9"/>
  <c r="Q19" i="9"/>
  <c r="P19" i="9"/>
  <c r="E19" i="9"/>
  <c r="T18" i="9"/>
  <c r="S18" i="9"/>
  <c r="R18" i="9"/>
  <c r="Q18" i="9"/>
  <c r="P18" i="9"/>
  <c r="E18" i="9"/>
  <c r="U18" i="9" s="1"/>
  <c r="W16" i="9"/>
  <c r="V16" i="9"/>
  <c r="O16" i="9"/>
  <c r="N16" i="9"/>
  <c r="M16" i="9"/>
  <c r="L16" i="9"/>
  <c r="K16" i="9"/>
  <c r="J16" i="9"/>
  <c r="I16" i="9"/>
  <c r="H16" i="9"/>
  <c r="G16" i="9"/>
  <c r="F16" i="9"/>
  <c r="C16" i="9"/>
  <c r="B16" i="9"/>
  <c r="S15" i="9"/>
  <c r="R15" i="9"/>
  <c r="Q15" i="9"/>
  <c r="P15" i="9"/>
  <c r="E15" i="9"/>
  <c r="U15" i="9" s="1"/>
  <c r="S14" i="9"/>
  <c r="R14" i="9"/>
  <c r="Q14" i="9"/>
  <c r="P14" i="9"/>
  <c r="E14" i="9"/>
  <c r="S13" i="9"/>
  <c r="R13" i="9"/>
  <c r="Q13" i="9"/>
  <c r="P13" i="9"/>
  <c r="E13" i="9"/>
  <c r="U13" i="9" s="1"/>
  <c r="S12" i="9"/>
  <c r="R12" i="9"/>
  <c r="Q12" i="9"/>
  <c r="P12" i="9"/>
  <c r="E12" i="9"/>
  <c r="T12" i="9" s="1"/>
  <c r="S11" i="9"/>
  <c r="R11" i="9"/>
  <c r="Q11" i="9"/>
  <c r="P11" i="9"/>
  <c r="E11" i="9"/>
  <c r="S10" i="9"/>
  <c r="R10" i="9"/>
  <c r="Q10" i="9"/>
  <c r="P10" i="9"/>
  <c r="E10" i="9"/>
  <c r="T10" i="9" s="1"/>
  <c r="T9" i="9"/>
  <c r="S9" i="9"/>
  <c r="R9" i="9"/>
  <c r="Q9" i="9"/>
  <c r="P9" i="9"/>
  <c r="E9" i="9"/>
  <c r="S93" i="8"/>
  <c r="R93" i="8"/>
  <c r="Q93" i="8"/>
  <c r="P93" i="8"/>
  <c r="E93" i="8"/>
  <c r="T93" i="8" s="1"/>
  <c r="S92" i="8"/>
  <c r="R92" i="8"/>
  <c r="Q92" i="8"/>
  <c r="P92" i="8"/>
  <c r="E92" i="8"/>
  <c r="U91" i="8"/>
  <c r="S91" i="8"/>
  <c r="R91" i="8"/>
  <c r="Q91" i="8"/>
  <c r="P91" i="8"/>
  <c r="E91" i="8"/>
  <c r="T91" i="8" s="1"/>
  <c r="T90" i="8"/>
  <c r="S90" i="8"/>
  <c r="R90" i="8"/>
  <c r="Q90" i="8"/>
  <c r="P90" i="8"/>
  <c r="E90" i="8"/>
  <c r="U90" i="8" s="1"/>
  <c r="S89" i="8"/>
  <c r="R89" i="8"/>
  <c r="Q89" i="8"/>
  <c r="P89" i="8"/>
  <c r="E89" i="8"/>
  <c r="T89" i="8" s="1"/>
  <c r="S88" i="8"/>
  <c r="R88" i="8"/>
  <c r="Q88" i="8"/>
  <c r="P88" i="8"/>
  <c r="E88" i="8"/>
  <c r="U88" i="8" s="1"/>
  <c r="U87" i="8"/>
  <c r="S87" i="8"/>
  <c r="R87" i="8"/>
  <c r="Q87" i="8"/>
  <c r="P87" i="8"/>
  <c r="E87" i="8"/>
  <c r="T87" i="8" s="1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S72" i="8" s="1"/>
  <c r="H72" i="8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I70" i="8"/>
  <c r="H70" i="8"/>
  <c r="R70" i="8" s="1"/>
  <c r="G70" i="8"/>
  <c r="F70" i="8"/>
  <c r="C70" i="8"/>
  <c r="B70" i="8"/>
  <c r="E70" i="8" s="1"/>
  <c r="S69" i="8"/>
  <c r="R69" i="8"/>
  <c r="Q69" i="8"/>
  <c r="P69" i="8"/>
  <c r="T69" i="8" s="1"/>
  <c r="E69" i="8"/>
  <c r="U69" i="8" s="1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S66" i="8" s="1"/>
  <c r="H66" i="8"/>
  <c r="G66" i="8"/>
  <c r="F66" i="8"/>
  <c r="C66" i="8"/>
  <c r="B66" i="8"/>
  <c r="S65" i="8"/>
  <c r="R65" i="8"/>
  <c r="Q65" i="8"/>
  <c r="P65" i="8"/>
  <c r="E65" i="8"/>
  <c r="T64" i="8"/>
  <c r="S64" i="8"/>
  <c r="R64" i="8"/>
  <c r="Q64" i="8"/>
  <c r="P64" i="8"/>
  <c r="E64" i="8"/>
  <c r="U64" i="8" s="1"/>
  <c r="S63" i="8"/>
  <c r="R63" i="8"/>
  <c r="Q63" i="8"/>
  <c r="P63" i="8"/>
  <c r="E63" i="8"/>
  <c r="T63" i="8" s="1"/>
  <c r="S62" i="8"/>
  <c r="R62" i="8"/>
  <c r="Q62" i="8"/>
  <c r="P62" i="8"/>
  <c r="E62" i="8"/>
  <c r="S61" i="8"/>
  <c r="R61" i="8"/>
  <c r="Q61" i="8"/>
  <c r="P61" i="8"/>
  <c r="E61" i="8"/>
  <c r="U61" i="8" s="1"/>
  <c r="V59" i="8"/>
  <c r="O59" i="8"/>
  <c r="N59" i="8"/>
  <c r="M59" i="8"/>
  <c r="L59" i="8"/>
  <c r="K59" i="8"/>
  <c r="J59" i="8"/>
  <c r="I59" i="8"/>
  <c r="S59" i="8" s="1"/>
  <c r="H59" i="8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T57" i="8" s="1"/>
  <c r="T56" i="8"/>
  <c r="S56" i="8"/>
  <c r="R56" i="8"/>
  <c r="Q56" i="8"/>
  <c r="P56" i="8"/>
  <c r="E56" i="8"/>
  <c r="U56" i="8" s="1"/>
  <c r="S55" i="8"/>
  <c r="R55" i="8"/>
  <c r="Q55" i="8"/>
  <c r="P55" i="8"/>
  <c r="E55" i="8"/>
  <c r="T55" i="8" s="1"/>
  <c r="W53" i="8"/>
  <c r="V53" i="8"/>
  <c r="O53" i="8"/>
  <c r="N53" i="8"/>
  <c r="M53" i="8"/>
  <c r="L53" i="8"/>
  <c r="K53" i="8"/>
  <c r="J53" i="8"/>
  <c r="I53" i="8"/>
  <c r="S53" i="8" s="1"/>
  <c r="H53" i="8"/>
  <c r="G53" i="8"/>
  <c r="F53" i="8"/>
  <c r="C53" i="8"/>
  <c r="B53" i="8"/>
  <c r="U52" i="8"/>
  <c r="S52" i="8"/>
  <c r="R52" i="8"/>
  <c r="Q52" i="8"/>
  <c r="P52" i="8"/>
  <c r="E52" i="8"/>
  <c r="T52" i="8" s="1"/>
  <c r="T51" i="8"/>
  <c r="S51" i="8"/>
  <c r="R51" i="8"/>
  <c r="Q51" i="8"/>
  <c r="P51" i="8"/>
  <c r="E51" i="8"/>
  <c r="U51" i="8" s="1"/>
  <c r="S50" i="8"/>
  <c r="R50" i="8"/>
  <c r="Q50" i="8"/>
  <c r="P50" i="8"/>
  <c r="E50" i="8"/>
  <c r="T50" i="8" s="1"/>
  <c r="S49" i="8"/>
  <c r="R49" i="8"/>
  <c r="Q49" i="8"/>
  <c r="P49" i="8"/>
  <c r="E49" i="8"/>
  <c r="U48" i="8"/>
  <c r="S48" i="8"/>
  <c r="R48" i="8"/>
  <c r="Q48" i="8"/>
  <c r="P48" i="8"/>
  <c r="E48" i="8"/>
  <c r="T48" i="8" s="1"/>
  <c r="T47" i="8"/>
  <c r="S47" i="8"/>
  <c r="R47" i="8"/>
  <c r="Q47" i="8"/>
  <c r="P47" i="8"/>
  <c r="E47" i="8"/>
  <c r="U47" i="8" s="1"/>
  <c r="S46" i="8"/>
  <c r="R46" i="8"/>
  <c r="Q46" i="8"/>
  <c r="P46" i="8"/>
  <c r="E46" i="8"/>
  <c r="T46" i="8" s="1"/>
  <c r="S45" i="8"/>
  <c r="R45" i="8"/>
  <c r="Q45" i="8"/>
  <c r="P45" i="8"/>
  <c r="E45" i="8"/>
  <c r="U45" i="8" s="1"/>
  <c r="U44" i="8"/>
  <c r="S44" i="8"/>
  <c r="R44" i="8"/>
  <c r="Q44" i="8"/>
  <c r="P44" i="8"/>
  <c r="E44" i="8"/>
  <c r="T44" i="8" s="1"/>
  <c r="T43" i="8"/>
  <c r="S43" i="8"/>
  <c r="R43" i="8"/>
  <c r="Q43" i="8"/>
  <c r="P43" i="8"/>
  <c r="E43" i="8"/>
  <c r="U43" i="8" s="1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J40" i="8"/>
  <c r="I40" i="8"/>
  <c r="H40" i="8"/>
  <c r="G40" i="8"/>
  <c r="F40" i="8"/>
  <c r="C40" i="8"/>
  <c r="B40" i="8"/>
  <c r="S39" i="8"/>
  <c r="R39" i="8"/>
  <c r="Q39" i="8"/>
  <c r="P39" i="8"/>
  <c r="E39" i="8"/>
  <c r="S38" i="8"/>
  <c r="R38" i="8"/>
  <c r="Q38" i="8"/>
  <c r="U38" i="8" s="1"/>
  <c r="P38" i="8"/>
  <c r="E38" i="8"/>
  <c r="S37" i="8"/>
  <c r="R37" i="8"/>
  <c r="Q37" i="8"/>
  <c r="P37" i="8"/>
  <c r="E37" i="8"/>
  <c r="T37" i="8" s="1"/>
  <c r="S36" i="8"/>
  <c r="R36" i="8"/>
  <c r="Q36" i="8"/>
  <c r="P36" i="8"/>
  <c r="T36" i="8" s="1"/>
  <c r="E36" i="8"/>
  <c r="S35" i="8"/>
  <c r="R35" i="8"/>
  <c r="Q35" i="8"/>
  <c r="U35" i="8" s="1"/>
  <c r="P35" i="8"/>
  <c r="E35" i="8"/>
  <c r="W33" i="8"/>
  <c r="V33" i="8"/>
  <c r="O33" i="8"/>
  <c r="N33" i="8"/>
  <c r="M33" i="8"/>
  <c r="L33" i="8"/>
  <c r="K33" i="8"/>
  <c r="J33" i="8"/>
  <c r="I33" i="8"/>
  <c r="H33" i="8"/>
  <c r="G33" i="8"/>
  <c r="F33" i="8"/>
  <c r="C33" i="8"/>
  <c r="E33" i="8" s="1"/>
  <c r="B33" i="8"/>
  <c r="S32" i="8"/>
  <c r="R32" i="8"/>
  <c r="Q32" i="8"/>
  <c r="P32" i="8"/>
  <c r="E32" i="8"/>
  <c r="W30" i="8"/>
  <c r="V30" i="8"/>
  <c r="O30" i="8"/>
  <c r="N30" i="8"/>
  <c r="M30" i="8"/>
  <c r="L30" i="8"/>
  <c r="K30" i="8"/>
  <c r="J30" i="8"/>
  <c r="I30" i="8"/>
  <c r="H30" i="8"/>
  <c r="G30" i="8"/>
  <c r="F30" i="8"/>
  <c r="C30" i="8"/>
  <c r="B30" i="8"/>
  <c r="E30" i="8" s="1"/>
  <c r="U29" i="8"/>
  <c r="S29" i="8"/>
  <c r="R29" i="8"/>
  <c r="Q29" i="8"/>
  <c r="P29" i="8"/>
  <c r="E29" i="8"/>
  <c r="T29" i="8" s="1"/>
  <c r="S28" i="8"/>
  <c r="R28" i="8"/>
  <c r="Q28" i="8"/>
  <c r="P28" i="8"/>
  <c r="E28" i="8"/>
  <c r="S27" i="8"/>
  <c r="R27" i="8"/>
  <c r="Q27" i="8"/>
  <c r="P27" i="8"/>
  <c r="E27" i="8"/>
  <c r="T27" i="8" s="1"/>
  <c r="T26" i="8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H24" i="8"/>
  <c r="R24" i="8" s="1"/>
  <c r="G24" i="8"/>
  <c r="F24" i="8"/>
  <c r="E24" i="8"/>
  <c r="C24" i="8"/>
  <c r="B24" i="8"/>
  <c r="S23" i="8"/>
  <c r="R23" i="8"/>
  <c r="Q23" i="8"/>
  <c r="P23" i="8"/>
  <c r="E23" i="8"/>
  <c r="S22" i="8"/>
  <c r="R22" i="8"/>
  <c r="Q22" i="8"/>
  <c r="P22" i="8"/>
  <c r="E22" i="8"/>
  <c r="T22" i="8" s="1"/>
  <c r="T21" i="8"/>
  <c r="S21" i="8"/>
  <c r="R21" i="8"/>
  <c r="Q21" i="8"/>
  <c r="P21" i="8"/>
  <c r="E21" i="8"/>
  <c r="U21" i="8" s="1"/>
  <c r="S20" i="8"/>
  <c r="R20" i="8"/>
  <c r="Q20" i="8"/>
  <c r="P20" i="8"/>
  <c r="E20" i="8"/>
  <c r="T20" i="8" s="1"/>
  <c r="S19" i="8"/>
  <c r="R19" i="8"/>
  <c r="Q19" i="8"/>
  <c r="P19" i="8"/>
  <c r="E19" i="8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J16" i="8"/>
  <c r="I16" i="8"/>
  <c r="S16" i="8" s="1"/>
  <c r="H16" i="8"/>
  <c r="G16" i="8"/>
  <c r="F16" i="8"/>
  <c r="C16" i="8"/>
  <c r="B16" i="8"/>
  <c r="S15" i="8"/>
  <c r="R15" i="8"/>
  <c r="Q15" i="8"/>
  <c r="P15" i="8"/>
  <c r="E15" i="8"/>
  <c r="T15" i="8" s="1"/>
  <c r="T14" i="8"/>
  <c r="S14" i="8"/>
  <c r="R14" i="8"/>
  <c r="Q14" i="8"/>
  <c r="P14" i="8"/>
  <c r="E14" i="8"/>
  <c r="U14" i="8" s="1"/>
  <c r="S13" i="8"/>
  <c r="R13" i="8"/>
  <c r="Q13" i="8"/>
  <c r="P13" i="8"/>
  <c r="E13" i="8"/>
  <c r="T13" i="8" s="1"/>
  <c r="S12" i="8"/>
  <c r="R12" i="8"/>
  <c r="Q12" i="8"/>
  <c r="P12" i="8"/>
  <c r="E12" i="8"/>
  <c r="U11" i="8"/>
  <c r="S11" i="8"/>
  <c r="R11" i="8"/>
  <c r="Q11" i="8"/>
  <c r="P11" i="8"/>
  <c r="E11" i="8"/>
  <c r="T11" i="8" s="1"/>
  <c r="S10" i="8"/>
  <c r="R10" i="8"/>
  <c r="Q10" i="8"/>
  <c r="P10" i="8"/>
  <c r="T10" i="8" s="1"/>
  <c r="E10" i="8"/>
  <c r="S9" i="8"/>
  <c r="R9" i="8"/>
  <c r="Q9" i="8"/>
  <c r="P9" i="8"/>
  <c r="E9" i="8"/>
  <c r="U9" i="8" s="1"/>
  <c r="T93" i="7"/>
  <c r="S93" i="7"/>
  <c r="R93" i="7"/>
  <c r="Q93" i="7"/>
  <c r="P93" i="7"/>
  <c r="E93" i="7"/>
  <c r="U93" i="7" s="1"/>
  <c r="S92" i="7"/>
  <c r="R92" i="7"/>
  <c r="Q92" i="7"/>
  <c r="P92" i="7"/>
  <c r="E92" i="7"/>
  <c r="T91" i="7"/>
  <c r="S91" i="7"/>
  <c r="R91" i="7"/>
  <c r="Q91" i="7"/>
  <c r="P91" i="7"/>
  <c r="E91" i="7"/>
  <c r="U91" i="7" s="1"/>
  <c r="S90" i="7"/>
  <c r="R90" i="7"/>
  <c r="Q90" i="7"/>
  <c r="P90" i="7"/>
  <c r="E90" i="7"/>
  <c r="T90" i="7" s="1"/>
  <c r="T89" i="7"/>
  <c r="S89" i="7"/>
  <c r="R89" i="7"/>
  <c r="Q89" i="7"/>
  <c r="P89" i="7"/>
  <c r="E89" i="7"/>
  <c r="U89" i="7" s="1"/>
  <c r="S88" i="7"/>
  <c r="R88" i="7"/>
  <c r="Q88" i="7"/>
  <c r="P88" i="7"/>
  <c r="E88" i="7"/>
  <c r="T88" i="7" s="1"/>
  <c r="T87" i="7"/>
  <c r="S87" i="7"/>
  <c r="R87" i="7"/>
  <c r="Q87" i="7"/>
  <c r="P87" i="7"/>
  <c r="E87" i="7"/>
  <c r="U87" i="7" s="1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B72" i="7"/>
  <c r="W71" i="7"/>
  <c r="V71" i="7"/>
  <c r="O71" i="7"/>
  <c r="N71" i="7"/>
  <c r="M71" i="7"/>
  <c r="L71" i="7"/>
  <c r="K71" i="7"/>
  <c r="J71" i="7"/>
  <c r="I71" i="7"/>
  <c r="H71" i="7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I70" i="7"/>
  <c r="Q70" i="7" s="1"/>
  <c r="H70" i="7"/>
  <c r="G70" i="7"/>
  <c r="F70" i="7"/>
  <c r="C70" i="7"/>
  <c r="E70" i="7" s="1"/>
  <c r="B70" i="7"/>
  <c r="S69" i="7"/>
  <c r="R69" i="7"/>
  <c r="Q69" i="7"/>
  <c r="P69" i="7"/>
  <c r="E69" i="7"/>
  <c r="W67" i="7"/>
  <c r="V67" i="7"/>
  <c r="O67" i="7"/>
  <c r="N67" i="7"/>
  <c r="M67" i="7"/>
  <c r="L67" i="7"/>
  <c r="K67" i="7"/>
  <c r="J67" i="7"/>
  <c r="I67" i="7"/>
  <c r="S67" i="7" s="1"/>
  <c r="H67" i="7"/>
  <c r="R67" i="7" s="1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S66" i="7" s="1"/>
  <c r="H66" i="7"/>
  <c r="R66" i="7" s="1"/>
  <c r="G66" i="7"/>
  <c r="F66" i="7"/>
  <c r="C66" i="7"/>
  <c r="B66" i="7"/>
  <c r="E66" i="7" s="1"/>
  <c r="T65" i="7"/>
  <c r="S65" i="7"/>
  <c r="R65" i="7"/>
  <c r="Q65" i="7"/>
  <c r="P65" i="7"/>
  <c r="E65" i="7"/>
  <c r="U65" i="7" s="1"/>
  <c r="S64" i="7"/>
  <c r="R64" i="7"/>
  <c r="Q64" i="7"/>
  <c r="P64" i="7"/>
  <c r="E64" i="7"/>
  <c r="S63" i="7"/>
  <c r="R63" i="7"/>
  <c r="Q63" i="7"/>
  <c r="P63" i="7"/>
  <c r="E63" i="7"/>
  <c r="U63" i="7" s="1"/>
  <c r="S62" i="7"/>
  <c r="R62" i="7"/>
  <c r="Q62" i="7"/>
  <c r="P62" i="7"/>
  <c r="E62" i="7"/>
  <c r="T62" i="7" s="1"/>
  <c r="T61" i="7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R59" i="7" s="1"/>
  <c r="G59" i="7"/>
  <c r="F59" i="7"/>
  <c r="C59" i="7"/>
  <c r="E59" i="7" s="1"/>
  <c r="B59" i="7"/>
  <c r="S58" i="7"/>
  <c r="R58" i="7"/>
  <c r="Q58" i="7"/>
  <c r="P58" i="7"/>
  <c r="E58" i="7"/>
  <c r="T57" i="7"/>
  <c r="S57" i="7"/>
  <c r="R57" i="7"/>
  <c r="Q57" i="7"/>
  <c r="P57" i="7"/>
  <c r="E57" i="7"/>
  <c r="U57" i="7" s="1"/>
  <c r="S56" i="7"/>
  <c r="R56" i="7"/>
  <c r="Q56" i="7"/>
  <c r="P56" i="7"/>
  <c r="E56" i="7"/>
  <c r="T55" i="7"/>
  <c r="S55" i="7"/>
  <c r="R55" i="7"/>
  <c r="Q55" i="7"/>
  <c r="P55" i="7"/>
  <c r="E55" i="7"/>
  <c r="U55" i="7" s="1"/>
  <c r="W53" i="7"/>
  <c r="V53" i="7"/>
  <c r="Q53" i="7"/>
  <c r="O53" i="7"/>
  <c r="N53" i="7"/>
  <c r="M53" i="7"/>
  <c r="L53" i="7"/>
  <c r="K53" i="7"/>
  <c r="J53" i="7"/>
  <c r="I53" i="7"/>
  <c r="S53" i="7" s="1"/>
  <c r="H53" i="7"/>
  <c r="R53" i="7" s="1"/>
  <c r="G53" i="7"/>
  <c r="F53" i="7"/>
  <c r="C53" i="7"/>
  <c r="B53" i="7"/>
  <c r="T52" i="7"/>
  <c r="S52" i="7"/>
  <c r="R52" i="7"/>
  <c r="Q52" i="7"/>
  <c r="P52" i="7"/>
  <c r="E52" i="7"/>
  <c r="U52" i="7" s="1"/>
  <c r="S51" i="7"/>
  <c r="R51" i="7"/>
  <c r="Q51" i="7"/>
  <c r="P51" i="7"/>
  <c r="E51" i="7"/>
  <c r="T50" i="7"/>
  <c r="S50" i="7"/>
  <c r="R50" i="7"/>
  <c r="Q50" i="7"/>
  <c r="P50" i="7"/>
  <c r="E50" i="7"/>
  <c r="U50" i="7" s="1"/>
  <c r="S49" i="7"/>
  <c r="R49" i="7"/>
  <c r="Q49" i="7"/>
  <c r="P49" i="7"/>
  <c r="E49" i="7"/>
  <c r="T49" i="7" s="1"/>
  <c r="T48" i="7"/>
  <c r="S48" i="7"/>
  <c r="R48" i="7"/>
  <c r="Q48" i="7"/>
  <c r="P48" i="7"/>
  <c r="E48" i="7"/>
  <c r="U48" i="7" s="1"/>
  <c r="S47" i="7"/>
  <c r="R47" i="7"/>
  <c r="Q47" i="7"/>
  <c r="P47" i="7"/>
  <c r="E47" i="7"/>
  <c r="S46" i="7"/>
  <c r="R46" i="7"/>
  <c r="Q46" i="7"/>
  <c r="P46" i="7"/>
  <c r="E46" i="7"/>
  <c r="U45" i="7"/>
  <c r="S45" i="7"/>
  <c r="R45" i="7"/>
  <c r="Q45" i="7"/>
  <c r="P45" i="7"/>
  <c r="E45" i="7"/>
  <c r="T45" i="7" s="1"/>
  <c r="S44" i="7"/>
  <c r="R44" i="7"/>
  <c r="Q44" i="7"/>
  <c r="P44" i="7"/>
  <c r="E44" i="7"/>
  <c r="S43" i="7"/>
  <c r="R43" i="7"/>
  <c r="Q43" i="7"/>
  <c r="P43" i="7"/>
  <c r="E43" i="7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J40" i="7"/>
  <c r="I40" i="7"/>
  <c r="S40" i="7" s="1"/>
  <c r="H40" i="7"/>
  <c r="R40" i="7" s="1"/>
  <c r="G40" i="7"/>
  <c r="F40" i="7"/>
  <c r="E40" i="7"/>
  <c r="C40" i="7"/>
  <c r="B40" i="7"/>
  <c r="S39" i="7"/>
  <c r="R39" i="7"/>
  <c r="Q39" i="7"/>
  <c r="P39" i="7"/>
  <c r="E39" i="7"/>
  <c r="S38" i="7"/>
  <c r="R38" i="7"/>
  <c r="Q38" i="7"/>
  <c r="P38" i="7"/>
  <c r="E38" i="7"/>
  <c r="S37" i="7"/>
  <c r="R37" i="7"/>
  <c r="Q37" i="7"/>
  <c r="P37" i="7"/>
  <c r="E37" i="7"/>
  <c r="U37" i="7" s="1"/>
  <c r="S36" i="7"/>
  <c r="R36" i="7"/>
  <c r="Q36" i="7"/>
  <c r="P36" i="7"/>
  <c r="E36" i="7"/>
  <c r="T36" i="7" s="1"/>
  <c r="S35" i="7"/>
  <c r="R35" i="7"/>
  <c r="Q35" i="7"/>
  <c r="P35" i="7"/>
  <c r="T35" i="7" s="1"/>
  <c r="E35" i="7"/>
  <c r="W33" i="7"/>
  <c r="V33" i="7"/>
  <c r="O33" i="7"/>
  <c r="N33" i="7"/>
  <c r="M33" i="7"/>
  <c r="L33" i="7"/>
  <c r="K33" i="7"/>
  <c r="J33" i="7"/>
  <c r="I33" i="7"/>
  <c r="S33" i="7" s="1"/>
  <c r="H33" i="7"/>
  <c r="G33" i="7"/>
  <c r="F33" i="7"/>
  <c r="C33" i="7"/>
  <c r="B33" i="7"/>
  <c r="E33" i="7" s="1"/>
  <c r="S32" i="7"/>
  <c r="R32" i="7"/>
  <c r="Q32" i="7"/>
  <c r="U32" i="7" s="1"/>
  <c r="P32" i="7"/>
  <c r="T32" i="7" s="1"/>
  <c r="E32" i="7"/>
  <c r="W30" i="7"/>
  <c r="V30" i="7"/>
  <c r="Q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E30" i="7"/>
  <c r="C30" i="7"/>
  <c r="B30" i="7"/>
  <c r="S29" i="7"/>
  <c r="R29" i="7"/>
  <c r="Q29" i="7"/>
  <c r="P29" i="7"/>
  <c r="E29" i="7"/>
  <c r="S28" i="7"/>
  <c r="R28" i="7"/>
  <c r="Q28" i="7"/>
  <c r="P28" i="7"/>
  <c r="E28" i="7"/>
  <c r="S27" i="7"/>
  <c r="R27" i="7"/>
  <c r="Q27" i="7"/>
  <c r="P27" i="7"/>
  <c r="E27" i="7"/>
  <c r="U27" i="7" s="1"/>
  <c r="U26" i="7"/>
  <c r="S26" i="7"/>
  <c r="R26" i="7"/>
  <c r="Q26" i="7"/>
  <c r="P26" i="7"/>
  <c r="E26" i="7"/>
  <c r="T26" i="7" s="1"/>
  <c r="W24" i="7"/>
  <c r="V24" i="7"/>
  <c r="O24" i="7"/>
  <c r="N24" i="7"/>
  <c r="M24" i="7"/>
  <c r="L24" i="7"/>
  <c r="K24" i="7"/>
  <c r="J24" i="7"/>
  <c r="I24" i="7"/>
  <c r="H24" i="7"/>
  <c r="R24" i="7" s="1"/>
  <c r="G24" i="7"/>
  <c r="F24" i="7"/>
  <c r="C24" i="7"/>
  <c r="B24" i="7"/>
  <c r="E24" i="7" s="1"/>
  <c r="U23" i="7"/>
  <c r="S23" i="7"/>
  <c r="R23" i="7"/>
  <c r="Q23" i="7"/>
  <c r="P23" i="7"/>
  <c r="E23" i="7"/>
  <c r="T23" i="7" s="1"/>
  <c r="S22" i="7"/>
  <c r="R22" i="7"/>
  <c r="Q22" i="7"/>
  <c r="P22" i="7"/>
  <c r="E22" i="7"/>
  <c r="U22" i="7" s="1"/>
  <c r="U21" i="7"/>
  <c r="S21" i="7"/>
  <c r="R21" i="7"/>
  <c r="Q21" i="7"/>
  <c r="P21" i="7"/>
  <c r="E21" i="7"/>
  <c r="T21" i="7" s="1"/>
  <c r="S20" i="7"/>
  <c r="R20" i="7"/>
  <c r="Q20" i="7"/>
  <c r="P20" i="7"/>
  <c r="E20" i="7"/>
  <c r="U20" i="7" s="1"/>
  <c r="U19" i="7"/>
  <c r="S19" i="7"/>
  <c r="R19" i="7"/>
  <c r="Q19" i="7"/>
  <c r="P19" i="7"/>
  <c r="E19" i="7"/>
  <c r="T19" i="7" s="1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H16" i="7"/>
  <c r="G16" i="7"/>
  <c r="F16" i="7"/>
  <c r="C16" i="7"/>
  <c r="B16" i="7"/>
  <c r="U15" i="7"/>
  <c r="T15" i="7"/>
  <c r="S15" i="7"/>
  <c r="R15" i="7"/>
  <c r="Q15" i="7"/>
  <c r="P15" i="7"/>
  <c r="E15" i="7"/>
  <c r="T14" i="7"/>
  <c r="S14" i="7"/>
  <c r="R14" i="7"/>
  <c r="Q14" i="7"/>
  <c r="P14" i="7"/>
  <c r="E14" i="7"/>
  <c r="U14" i="7" s="1"/>
  <c r="S13" i="7"/>
  <c r="R13" i="7"/>
  <c r="Q13" i="7"/>
  <c r="P13" i="7"/>
  <c r="E13" i="7"/>
  <c r="U13" i="7" s="1"/>
  <c r="S12" i="7"/>
  <c r="R12" i="7"/>
  <c r="Q12" i="7"/>
  <c r="P12" i="7"/>
  <c r="E12" i="7"/>
  <c r="T12" i="7" s="1"/>
  <c r="U11" i="7"/>
  <c r="T11" i="7"/>
  <c r="S11" i="7"/>
  <c r="R11" i="7"/>
  <c r="Q11" i="7"/>
  <c r="P11" i="7"/>
  <c r="E11" i="7"/>
  <c r="S10" i="7"/>
  <c r="R10" i="7"/>
  <c r="Q10" i="7"/>
  <c r="U10" i="7" s="1"/>
  <c r="P10" i="7"/>
  <c r="E10" i="7"/>
  <c r="S9" i="7"/>
  <c r="R9" i="7"/>
  <c r="Q9" i="7"/>
  <c r="P9" i="7"/>
  <c r="E9" i="7"/>
  <c r="S93" i="6"/>
  <c r="R93" i="6"/>
  <c r="Q93" i="6"/>
  <c r="P93" i="6"/>
  <c r="E93" i="6"/>
  <c r="T93" i="6" s="1"/>
  <c r="S92" i="6"/>
  <c r="R92" i="6"/>
  <c r="Q92" i="6"/>
  <c r="P92" i="6"/>
  <c r="E92" i="6"/>
  <c r="S91" i="6"/>
  <c r="R91" i="6"/>
  <c r="Q91" i="6"/>
  <c r="P91" i="6"/>
  <c r="E91" i="6"/>
  <c r="U91" i="6" s="1"/>
  <c r="S90" i="6"/>
  <c r="R90" i="6"/>
  <c r="Q90" i="6"/>
  <c r="P90" i="6"/>
  <c r="E90" i="6"/>
  <c r="U90" i="6" s="1"/>
  <c r="S89" i="6"/>
  <c r="R89" i="6"/>
  <c r="Q89" i="6"/>
  <c r="P89" i="6"/>
  <c r="E89" i="6"/>
  <c r="T89" i="6" s="1"/>
  <c r="S88" i="6"/>
  <c r="R88" i="6"/>
  <c r="Q88" i="6"/>
  <c r="P88" i="6"/>
  <c r="E88" i="6"/>
  <c r="S87" i="6"/>
  <c r="R87" i="6"/>
  <c r="Q87" i="6"/>
  <c r="P87" i="6"/>
  <c r="E87" i="6"/>
  <c r="U87" i="6" s="1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S71" i="6" s="1"/>
  <c r="H71" i="6"/>
  <c r="P71" i="6" s="1"/>
  <c r="G71" i="6"/>
  <c r="F71" i="6"/>
  <c r="E71" i="6"/>
  <c r="C71" i="6"/>
  <c r="B71" i="6"/>
  <c r="W70" i="6"/>
  <c r="V70" i="6"/>
  <c r="O70" i="6"/>
  <c r="N70" i="6"/>
  <c r="M70" i="6"/>
  <c r="L70" i="6"/>
  <c r="K70" i="6"/>
  <c r="J70" i="6"/>
  <c r="I70" i="6"/>
  <c r="H70" i="6"/>
  <c r="R70" i="6" s="1"/>
  <c r="G70" i="6"/>
  <c r="F70" i="6"/>
  <c r="C70" i="6"/>
  <c r="B70" i="6"/>
  <c r="S69" i="6"/>
  <c r="R69" i="6"/>
  <c r="Q69" i="6"/>
  <c r="P69" i="6"/>
  <c r="E69" i="6"/>
  <c r="U69" i="6" s="1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S66" i="6" s="1"/>
  <c r="H66" i="6"/>
  <c r="G66" i="6"/>
  <c r="F66" i="6"/>
  <c r="E66" i="6"/>
  <c r="C66" i="6"/>
  <c r="B66" i="6"/>
  <c r="U65" i="6"/>
  <c r="T65" i="6"/>
  <c r="S65" i="6"/>
  <c r="R65" i="6"/>
  <c r="Q65" i="6"/>
  <c r="P65" i="6"/>
  <c r="E65" i="6"/>
  <c r="S64" i="6"/>
  <c r="R64" i="6"/>
  <c r="Q64" i="6"/>
  <c r="P64" i="6"/>
  <c r="E64" i="6"/>
  <c r="U64" i="6" s="1"/>
  <c r="S63" i="6"/>
  <c r="R63" i="6"/>
  <c r="Q63" i="6"/>
  <c r="P63" i="6"/>
  <c r="E63" i="6"/>
  <c r="T63" i="6" s="1"/>
  <c r="U62" i="6"/>
  <c r="S62" i="6"/>
  <c r="R62" i="6"/>
  <c r="Q62" i="6"/>
  <c r="P62" i="6"/>
  <c r="E62" i="6"/>
  <c r="T62" i="6" s="1"/>
  <c r="T61" i="6"/>
  <c r="S61" i="6"/>
  <c r="R61" i="6"/>
  <c r="Q61" i="6"/>
  <c r="P61" i="6"/>
  <c r="E61" i="6"/>
  <c r="U61" i="6" s="1"/>
  <c r="V59" i="6"/>
  <c r="O59" i="6"/>
  <c r="N59" i="6"/>
  <c r="M59" i="6"/>
  <c r="L59" i="6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T58" i="6" s="1"/>
  <c r="T57" i="6"/>
  <c r="S57" i="6"/>
  <c r="R57" i="6"/>
  <c r="Q57" i="6"/>
  <c r="P57" i="6"/>
  <c r="E57" i="6"/>
  <c r="U57" i="6" s="1"/>
  <c r="S56" i="6"/>
  <c r="R56" i="6"/>
  <c r="Q56" i="6"/>
  <c r="P56" i="6"/>
  <c r="E56" i="6"/>
  <c r="U56" i="6" s="1"/>
  <c r="S55" i="6"/>
  <c r="R55" i="6"/>
  <c r="Q55" i="6"/>
  <c r="P55" i="6"/>
  <c r="E55" i="6"/>
  <c r="T55" i="6" s="1"/>
  <c r="W53" i="6"/>
  <c r="V53" i="6"/>
  <c r="O53" i="6"/>
  <c r="N53" i="6"/>
  <c r="M53" i="6"/>
  <c r="L53" i="6"/>
  <c r="K53" i="6"/>
  <c r="J53" i="6"/>
  <c r="I53" i="6"/>
  <c r="S53" i="6" s="1"/>
  <c r="H53" i="6"/>
  <c r="G53" i="6"/>
  <c r="F53" i="6"/>
  <c r="C53" i="6"/>
  <c r="B53" i="6"/>
  <c r="S52" i="6"/>
  <c r="R52" i="6"/>
  <c r="Q52" i="6"/>
  <c r="U52" i="6" s="1"/>
  <c r="P52" i="6"/>
  <c r="T52" i="6" s="1"/>
  <c r="E52" i="6"/>
  <c r="S51" i="6"/>
  <c r="R51" i="6"/>
  <c r="Q51" i="6"/>
  <c r="P51" i="6"/>
  <c r="E51" i="6"/>
  <c r="U51" i="6" s="1"/>
  <c r="S50" i="6"/>
  <c r="R50" i="6"/>
  <c r="Q50" i="6"/>
  <c r="P50" i="6"/>
  <c r="E50" i="6"/>
  <c r="T50" i="6" s="1"/>
  <c r="U49" i="6"/>
  <c r="S49" i="6"/>
  <c r="R49" i="6"/>
  <c r="Q49" i="6"/>
  <c r="P49" i="6"/>
  <c r="E49" i="6"/>
  <c r="T49" i="6" s="1"/>
  <c r="T48" i="6"/>
  <c r="S48" i="6"/>
  <c r="R48" i="6"/>
  <c r="Q48" i="6"/>
  <c r="P48" i="6"/>
  <c r="E48" i="6"/>
  <c r="U48" i="6" s="1"/>
  <c r="S47" i="6"/>
  <c r="R47" i="6"/>
  <c r="Q47" i="6"/>
  <c r="P47" i="6"/>
  <c r="E47" i="6"/>
  <c r="U47" i="6" s="1"/>
  <c r="S46" i="6"/>
  <c r="R46" i="6"/>
  <c r="Q46" i="6"/>
  <c r="P46" i="6"/>
  <c r="E46" i="6"/>
  <c r="T46" i="6" s="1"/>
  <c r="U45" i="6"/>
  <c r="S45" i="6"/>
  <c r="R45" i="6"/>
  <c r="Q45" i="6"/>
  <c r="P45" i="6"/>
  <c r="E45" i="6"/>
  <c r="T45" i="6" s="1"/>
  <c r="S44" i="6"/>
  <c r="R44" i="6"/>
  <c r="Q44" i="6"/>
  <c r="U44" i="6" s="1"/>
  <c r="P44" i="6"/>
  <c r="T44" i="6" s="1"/>
  <c r="E44" i="6"/>
  <c r="S43" i="6"/>
  <c r="R43" i="6"/>
  <c r="Q43" i="6"/>
  <c r="P43" i="6"/>
  <c r="E43" i="6"/>
  <c r="S42" i="6"/>
  <c r="R42" i="6"/>
  <c r="Q42" i="6"/>
  <c r="P42" i="6"/>
  <c r="E42" i="6"/>
  <c r="T42" i="6" s="1"/>
  <c r="W40" i="6"/>
  <c r="V40" i="6"/>
  <c r="O40" i="6"/>
  <c r="N40" i="6"/>
  <c r="M40" i="6"/>
  <c r="L40" i="6"/>
  <c r="K40" i="6"/>
  <c r="J40" i="6"/>
  <c r="I40" i="6"/>
  <c r="S40" i="6" s="1"/>
  <c r="H40" i="6"/>
  <c r="G40" i="6"/>
  <c r="F40" i="6"/>
  <c r="C40" i="6"/>
  <c r="B40" i="6"/>
  <c r="E40" i="6" s="1"/>
  <c r="U39" i="6"/>
  <c r="S39" i="6"/>
  <c r="R39" i="6"/>
  <c r="Q39" i="6"/>
  <c r="P39" i="6"/>
  <c r="E39" i="6"/>
  <c r="T39" i="6" s="1"/>
  <c r="S38" i="6"/>
  <c r="R38" i="6"/>
  <c r="Q38" i="6"/>
  <c r="P38" i="6"/>
  <c r="E38" i="6"/>
  <c r="U38" i="6" s="1"/>
  <c r="S37" i="6"/>
  <c r="R37" i="6"/>
  <c r="Q37" i="6"/>
  <c r="P37" i="6"/>
  <c r="E37" i="6"/>
  <c r="T37" i="6" s="1"/>
  <c r="S36" i="6"/>
  <c r="R36" i="6"/>
  <c r="Q36" i="6"/>
  <c r="P36" i="6"/>
  <c r="E36" i="6"/>
  <c r="T36" i="6" s="1"/>
  <c r="U35" i="6"/>
  <c r="T35" i="6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Q33" i="6" s="1"/>
  <c r="H33" i="6"/>
  <c r="P33" i="6" s="1"/>
  <c r="G33" i="6"/>
  <c r="F33" i="6"/>
  <c r="C33" i="6"/>
  <c r="B33" i="6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S30" i="6" s="1"/>
  <c r="H30" i="6"/>
  <c r="G30" i="6"/>
  <c r="F30" i="6"/>
  <c r="C30" i="6"/>
  <c r="E30" i="6" s="1"/>
  <c r="B30" i="6"/>
  <c r="S29" i="6"/>
  <c r="R29" i="6"/>
  <c r="Q29" i="6"/>
  <c r="U29" i="6" s="1"/>
  <c r="P29" i="6"/>
  <c r="E29" i="6"/>
  <c r="S28" i="6"/>
  <c r="R28" i="6"/>
  <c r="Q28" i="6"/>
  <c r="P28" i="6"/>
  <c r="E28" i="6"/>
  <c r="U28" i="6" s="1"/>
  <c r="S27" i="6"/>
  <c r="R27" i="6"/>
  <c r="Q27" i="6"/>
  <c r="P27" i="6"/>
  <c r="E27" i="6"/>
  <c r="T27" i="6" s="1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H24" i="6"/>
  <c r="R24" i="6" s="1"/>
  <c r="G24" i="6"/>
  <c r="F24" i="6"/>
  <c r="C24" i="6"/>
  <c r="E24" i="6" s="1"/>
  <c r="B24" i="6"/>
  <c r="S23" i="6"/>
  <c r="R23" i="6"/>
  <c r="Q23" i="6"/>
  <c r="P23" i="6"/>
  <c r="E23" i="6"/>
  <c r="U23" i="6" s="1"/>
  <c r="S22" i="6"/>
  <c r="R22" i="6"/>
  <c r="Q22" i="6"/>
  <c r="P22" i="6"/>
  <c r="E22" i="6"/>
  <c r="T22" i="6" s="1"/>
  <c r="U21" i="6"/>
  <c r="S21" i="6"/>
  <c r="R21" i="6"/>
  <c r="Q21" i="6"/>
  <c r="P21" i="6"/>
  <c r="E21" i="6"/>
  <c r="T21" i="6" s="1"/>
  <c r="S20" i="6"/>
  <c r="R20" i="6"/>
  <c r="Q20" i="6"/>
  <c r="P20" i="6"/>
  <c r="E20" i="6"/>
  <c r="S19" i="6"/>
  <c r="R19" i="6"/>
  <c r="Q19" i="6"/>
  <c r="P19" i="6"/>
  <c r="E19" i="6"/>
  <c r="U19" i="6" s="1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J16" i="6"/>
  <c r="I16" i="6"/>
  <c r="S16" i="6" s="1"/>
  <c r="H16" i="6"/>
  <c r="P16" i="6" s="1"/>
  <c r="G16" i="6"/>
  <c r="F16" i="6"/>
  <c r="E16" i="6"/>
  <c r="C16" i="6"/>
  <c r="B16" i="6"/>
  <c r="T15" i="6"/>
  <c r="S15" i="6"/>
  <c r="R15" i="6"/>
  <c r="Q15" i="6"/>
  <c r="P15" i="6"/>
  <c r="E15" i="6"/>
  <c r="U15" i="6" s="1"/>
  <c r="S14" i="6"/>
  <c r="R14" i="6"/>
  <c r="Q14" i="6"/>
  <c r="P14" i="6"/>
  <c r="E14" i="6"/>
  <c r="U14" i="6" s="1"/>
  <c r="S13" i="6"/>
  <c r="R13" i="6"/>
  <c r="Q13" i="6"/>
  <c r="P13" i="6"/>
  <c r="E13" i="6"/>
  <c r="T13" i="6" s="1"/>
  <c r="U12" i="6"/>
  <c r="S12" i="6"/>
  <c r="R12" i="6"/>
  <c r="Q12" i="6"/>
  <c r="P12" i="6"/>
  <c r="E12" i="6"/>
  <c r="T12" i="6" s="1"/>
  <c r="S11" i="6"/>
  <c r="R11" i="6"/>
  <c r="Q11" i="6"/>
  <c r="P11" i="6"/>
  <c r="E11" i="6"/>
  <c r="S10" i="6"/>
  <c r="R10" i="6"/>
  <c r="Q10" i="6"/>
  <c r="P10" i="6"/>
  <c r="E10" i="6"/>
  <c r="U10" i="6" s="1"/>
  <c r="S9" i="6"/>
  <c r="R9" i="6"/>
  <c r="Q9" i="6"/>
  <c r="P9" i="6"/>
  <c r="E9" i="6"/>
  <c r="U9" i="6" s="1"/>
  <c r="S93" i="5"/>
  <c r="R93" i="5"/>
  <c r="Q93" i="5"/>
  <c r="P93" i="5"/>
  <c r="E93" i="5"/>
  <c r="S92" i="5"/>
  <c r="R92" i="5"/>
  <c r="Q92" i="5"/>
  <c r="P92" i="5"/>
  <c r="E92" i="5"/>
  <c r="U92" i="5" s="1"/>
  <c r="S91" i="5"/>
  <c r="R91" i="5"/>
  <c r="Q91" i="5"/>
  <c r="P91" i="5"/>
  <c r="E91" i="5"/>
  <c r="U91" i="5" s="1"/>
  <c r="S90" i="5"/>
  <c r="R90" i="5"/>
  <c r="Q90" i="5"/>
  <c r="P90" i="5"/>
  <c r="E90" i="5"/>
  <c r="T90" i="5" s="1"/>
  <c r="S89" i="5"/>
  <c r="R89" i="5"/>
  <c r="Q89" i="5"/>
  <c r="P89" i="5"/>
  <c r="E89" i="5"/>
  <c r="T89" i="5" s="1"/>
  <c r="U88" i="5"/>
  <c r="T88" i="5"/>
  <c r="S88" i="5"/>
  <c r="R88" i="5"/>
  <c r="Q88" i="5"/>
  <c r="P88" i="5"/>
  <c r="E88" i="5"/>
  <c r="S87" i="5"/>
  <c r="R87" i="5"/>
  <c r="Q87" i="5"/>
  <c r="P87" i="5"/>
  <c r="E87" i="5"/>
  <c r="U87" i="5" s="1"/>
  <c r="S86" i="5"/>
  <c r="R86" i="5"/>
  <c r="Q86" i="5"/>
  <c r="P86" i="5"/>
  <c r="E86" i="5"/>
  <c r="T86" i="5" s="1"/>
  <c r="W72" i="5"/>
  <c r="V72" i="5"/>
  <c r="O72" i="5"/>
  <c r="N72" i="5"/>
  <c r="M72" i="5"/>
  <c r="L72" i="5"/>
  <c r="K72" i="5"/>
  <c r="J72" i="5"/>
  <c r="I72" i="5"/>
  <c r="S72" i="5" s="1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H71" i="5"/>
  <c r="R71" i="5" s="1"/>
  <c r="G71" i="5"/>
  <c r="F71" i="5"/>
  <c r="C71" i="5"/>
  <c r="B71" i="5"/>
  <c r="W70" i="5"/>
  <c r="V70" i="5"/>
  <c r="S70" i="5"/>
  <c r="O70" i="5"/>
  <c r="N70" i="5"/>
  <c r="M70" i="5"/>
  <c r="L70" i="5"/>
  <c r="K70" i="5"/>
  <c r="J70" i="5"/>
  <c r="I70" i="5"/>
  <c r="H70" i="5"/>
  <c r="G70" i="5"/>
  <c r="F70" i="5"/>
  <c r="C70" i="5"/>
  <c r="B70" i="5"/>
  <c r="E70" i="5" s="1"/>
  <c r="S69" i="5"/>
  <c r="R69" i="5"/>
  <c r="Q69" i="5"/>
  <c r="P69" i="5"/>
  <c r="E69" i="5"/>
  <c r="T69" i="5" s="1"/>
  <c r="W67" i="5"/>
  <c r="V67" i="5"/>
  <c r="O67" i="5"/>
  <c r="N67" i="5"/>
  <c r="M67" i="5"/>
  <c r="L67" i="5"/>
  <c r="K67" i="5"/>
  <c r="J67" i="5"/>
  <c r="I67" i="5"/>
  <c r="S67" i="5" s="1"/>
  <c r="H67" i="5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H66" i="5"/>
  <c r="R66" i="5" s="1"/>
  <c r="G66" i="5"/>
  <c r="F66" i="5"/>
  <c r="C66" i="5"/>
  <c r="B66" i="5"/>
  <c r="S65" i="5"/>
  <c r="R65" i="5"/>
  <c r="Q65" i="5"/>
  <c r="P65" i="5"/>
  <c r="E65" i="5"/>
  <c r="U65" i="5" s="1"/>
  <c r="S64" i="5"/>
  <c r="R64" i="5"/>
  <c r="Q64" i="5"/>
  <c r="P64" i="5"/>
  <c r="E64" i="5"/>
  <c r="T64" i="5" s="1"/>
  <c r="S63" i="5"/>
  <c r="R63" i="5"/>
  <c r="Q63" i="5"/>
  <c r="P63" i="5"/>
  <c r="E63" i="5"/>
  <c r="U62" i="5"/>
  <c r="T62" i="5"/>
  <c r="S62" i="5"/>
  <c r="R62" i="5"/>
  <c r="Q62" i="5"/>
  <c r="P62" i="5"/>
  <c r="E62" i="5"/>
  <c r="S61" i="5"/>
  <c r="R61" i="5"/>
  <c r="Q61" i="5"/>
  <c r="P61" i="5"/>
  <c r="E61" i="5"/>
  <c r="V59" i="5"/>
  <c r="O59" i="5"/>
  <c r="N59" i="5"/>
  <c r="M59" i="5"/>
  <c r="L59" i="5"/>
  <c r="K59" i="5"/>
  <c r="J59" i="5"/>
  <c r="I59" i="5"/>
  <c r="S59" i="5" s="1"/>
  <c r="H59" i="5"/>
  <c r="G59" i="5"/>
  <c r="F59" i="5"/>
  <c r="C59" i="5"/>
  <c r="B59" i="5"/>
  <c r="E59" i="5" s="1"/>
  <c r="S58" i="5"/>
  <c r="R58" i="5"/>
  <c r="Q58" i="5"/>
  <c r="P58" i="5"/>
  <c r="E58" i="5"/>
  <c r="U58" i="5" s="1"/>
  <c r="S57" i="5"/>
  <c r="R57" i="5"/>
  <c r="Q57" i="5"/>
  <c r="P57" i="5"/>
  <c r="E57" i="5"/>
  <c r="U57" i="5" s="1"/>
  <c r="S56" i="5"/>
  <c r="R56" i="5"/>
  <c r="Q56" i="5"/>
  <c r="P56" i="5"/>
  <c r="E56" i="5"/>
  <c r="T56" i="5" s="1"/>
  <c r="U55" i="5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J53" i="5"/>
  <c r="I53" i="5"/>
  <c r="H53" i="5"/>
  <c r="R53" i="5" s="1"/>
  <c r="G53" i="5"/>
  <c r="F53" i="5"/>
  <c r="C53" i="5"/>
  <c r="B53" i="5"/>
  <c r="S52" i="5"/>
  <c r="R52" i="5"/>
  <c r="Q52" i="5"/>
  <c r="P52" i="5"/>
  <c r="E52" i="5"/>
  <c r="U52" i="5" s="1"/>
  <c r="S51" i="5"/>
  <c r="R51" i="5"/>
  <c r="Q51" i="5"/>
  <c r="P51" i="5"/>
  <c r="E51" i="5"/>
  <c r="T51" i="5" s="1"/>
  <c r="S50" i="5"/>
  <c r="R50" i="5"/>
  <c r="Q50" i="5"/>
  <c r="P50" i="5"/>
  <c r="E50" i="5"/>
  <c r="S49" i="5"/>
  <c r="R49" i="5"/>
  <c r="Q49" i="5"/>
  <c r="P49" i="5"/>
  <c r="E49" i="5"/>
  <c r="U49" i="5" s="1"/>
  <c r="S48" i="5"/>
  <c r="R48" i="5"/>
  <c r="Q48" i="5"/>
  <c r="P48" i="5"/>
  <c r="E48" i="5"/>
  <c r="U48" i="5" s="1"/>
  <c r="S47" i="5"/>
  <c r="R47" i="5"/>
  <c r="Q47" i="5"/>
  <c r="P47" i="5"/>
  <c r="E47" i="5"/>
  <c r="T47" i="5" s="1"/>
  <c r="S46" i="5"/>
  <c r="R46" i="5"/>
  <c r="Q46" i="5"/>
  <c r="P46" i="5"/>
  <c r="E46" i="5"/>
  <c r="T46" i="5" s="1"/>
  <c r="U45" i="5"/>
  <c r="T45" i="5"/>
  <c r="S45" i="5"/>
  <c r="R45" i="5"/>
  <c r="Q45" i="5"/>
  <c r="P45" i="5"/>
  <c r="E45" i="5"/>
  <c r="S44" i="5"/>
  <c r="R44" i="5"/>
  <c r="Q44" i="5"/>
  <c r="P44" i="5"/>
  <c r="E44" i="5"/>
  <c r="U44" i="5" s="1"/>
  <c r="S43" i="5"/>
  <c r="R43" i="5"/>
  <c r="Q43" i="5"/>
  <c r="P43" i="5"/>
  <c r="E43" i="5"/>
  <c r="U43" i="5" s="1"/>
  <c r="U42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H40" i="5"/>
  <c r="R40" i="5" s="1"/>
  <c r="G40" i="5"/>
  <c r="F40" i="5"/>
  <c r="C40" i="5"/>
  <c r="B40" i="5"/>
  <c r="S39" i="5"/>
  <c r="R39" i="5"/>
  <c r="Q39" i="5"/>
  <c r="P39" i="5"/>
  <c r="E39" i="5"/>
  <c r="U39" i="5" s="1"/>
  <c r="S38" i="5"/>
  <c r="R38" i="5"/>
  <c r="Q38" i="5"/>
  <c r="P38" i="5"/>
  <c r="E38" i="5"/>
  <c r="T38" i="5" s="1"/>
  <c r="S37" i="5"/>
  <c r="R37" i="5"/>
  <c r="Q37" i="5"/>
  <c r="P37" i="5"/>
  <c r="E37" i="5"/>
  <c r="U36" i="5"/>
  <c r="S36" i="5"/>
  <c r="R36" i="5"/>
  <c r="Q36" i="5"/>
  <c r="P36" i="5"/>
  <c r="E36" i="5"/>
  <c r="T36" i="5" s="1"/>
  <c r="S35" i="5"/>
  <c r="R35" i="5"/>
  <c r="Q35" i="5"/>
  <c r="P35" i="5"/>
  <c r="E35" i="5"/>
  <c r="W33" i="5"/>
  <c r="V33" i="5"/>
  <c r="O33" i="5"/>
  <c r="N33" i="5"/>
  <c r="M33" i="5"/>
  <c r="L33" i="5"/>
  <c r="K33" i="5"/>
  <c r="J33" i="5"/>
  <c r="I33" i="5"/>
  <c r="H33" i="5"/>
  <c r="G33" i="5"/>
  <c r="F33" i="5"/>
  <c r="C33" i="5"/>
  <c r="B33" i="5"/>
  <c r="E33" i="5" s="1"/>
  <c r="U32" i="5"/>
  <c r="S32" i="5"/>
  <c r="R32" i="5"/>
  <c r="Q32" i="5"/>
  <c r="P32" i="5"/>
  <c r="E32" i="5"/>
  <c r="T32" i="5" s="1"/>
  <c r="W30" i="5"/>
  <c r="V30" i="5"/>
  <c r="O30" i="5"/>
  <c r="N30" i="5"/>
  <c r="M30" i="5"/>
  <c r="L30" i="5"/>
  <c r="K30" i="5"/>
  <c r="J30" i="5"/>
  <c r="I30" i="5"/>
  <c r="H30" i="5"/>
  <c r="R30" i="5" s="1"/>
  <c r="G30" i="5"/>
  <c r="F30" i="5"/>
  <c r="C30" i="5"/>
  <c r="B30" i="5"/>
  <c r="S29" i="5"/>
  <c r="R29" i="5"/>
  <c r="Q29" i="5"/>
  <c r="P29" i="5"/>
  <c r="E29" i="5"/>
  <c r="S28" i="5"/>
  <c r="R28" i="5"/>
  <c r="Q28" i="5"/>
  <c r="P28" i="5"/>
  <c r="E28" i="5"/>
  <c r="T28" i="5" s="1"/>
  <c r="S27" i="5"/>
  <c r="R27" i="5"/>
  <c r="Q27" i="5"/>
  <c r="P27" i="5"/>
  <c r="E27" i="5"/>
  <c r="U26" i="5"/>
  <c r="T26" i="5"/>
  <c r="S26" i="5"/>
  <c r="R26" i="5"/>
  <c r="Q26" i="5"/>
  <c r="P26" i="5"/>
  <c r="E26" i="5"/>
  <c r="W24" i="5"/>
  <c r="V24" i="5"/>
  <c r="O24" i="5"/>
  <c r="N24" i="5"/>
  <c r="M24" i="5"/>
  <c r="L24" i="5"/>
  <c r="K24" i="5"/>
  <c r="J24" i="5"/>
  <c r="I24" i="5"/>
  <c r="H24" i="5"/>
  <c r="G24" i="5"/>
  <c r="F24" i="5"/>
  <c r="C24" i="5"/>
  <c r="B24" i="5"/>
  <c r="S23" i="5"/>
  <c r="R23" i="5"/>
  <c r="Q23" i="5"/>
  <c r="P23" i="5"/>
  <c r="E23" i="5"/>
  <c r="T23" i="5" s="1"/>
  <c r="U22" i="5"/>
  <c r="S22" i="5"/>
  <c r="R22" i="5"/>
  <c r="Q22" i="5"/>
  <c r="P22" i="5"/>
  <c r="E22" i="5"/>
  <c r="T22" i="5" s="1"/>
  <c r="S21" i="5"/>
  <c r="R21" i="5"/>
  <c r="Q21" i="5"/>
  <c r="P21" i="5"/>
  <c r="E21" i="5"/>
  <c r="S20" i="5"/>
  <c r="R20" i="5"/>
  <c r="Q20" i="5"/>
  <c r="P20" i="5"/>
  <c r="E20" i="5"/>
  <c r="U20" i="5" s="1"/>
  <c r="S19" i="5"/>
  <c r="R19" i="5"/>
  <c r="Q19" i="5"/>
  <c r="P19" i="5"/>
  <c r="E19" i="5"/>
  <c r="S18" i="5"/>
  <c r="R18" i="5"/>
  <c r="Q18" i="5"/>
  <c r="P18" i="5"/>
  <c r="E18" i="5"/>
  <c r="W16" i="5"/>
  <c r="V16" i="5"/>
  <c r="O16" i="5"/>
  <c r="N16" i="5"/>
  <c r="M16" i="5"/>
  <c r="L16" i="5"/>
  <c r="K16" i="5"/>
  <c r="J16" i="5"/>
  <c r="I16" i="5"/>
  <c r="Q16" i="5" s="1"/>
  <c r="H16" i="5"/>
  <c r="R16" i="5" s="1"/>
  <c r="G16" i="5"/>
  <c r="F16" i="5"/>
  <c r="C16" i="5"/>
  <c r="E16" i="5" s="1"/>
  <c r="B16" i="5"/>
  <c r="S15" i="5"/>
  <c r="R15" i="5"/>
  <c r="Q15" i="5"/>
  <c r="P15" i="5"/>
  <c r="E15" i="5"/>
  <c r="U15" i="5" s="1"/>
  <c r="S14" i="5"/>
  <c r="R14" i="5"/>
  <c r="Q14" i="5"/>
  <c r="P14" i="5"/>
  <c r="E14" i="5"/>
  <c r="T14" i="5" s="1"/>
  <c r="U13" i="5"/>
  <c r="S13" i="5"/>
  <c r="R13" i="5"/>
  <c r="Q13" i="5"/>
  <c r="P13" i="5"/>
  <c r="E13" i="5"/>
  <c r="T13" i="5" s="1"/>
  <c r="T12" i="5"/>
  <c r="S12" i="5"/>
  <c r="R12" i="5"/>
  <c r="Q12" i="5"/>
  <c r="P12" i="5"/>
  <c r="E12" i="5"/>
  <c r="U12" i="5" s="1"/>
  <c r="S11" i="5"/>
  <c r="R11" i="5"/>
  <c r="Q11" i="5"/>
  <c r="P11" i="5"/>
  <c r="E11" i="5"/>
  <c r="U11" i="5" s="1"/>
  <c r="S10" i="5"/>
  <c r="R10" i="5"/>
  <c r="Q10" i="5"/>
  <c r="P10" i="5"/>
  <c r="E10" i="5"/>
  <c r="U9" i="5"/>
  <c r="S9" i="5"/>
  <c r="R9" i="5"/>
  <c r="Q9" i="5"/>
  <c r="P9" i="5"/>
  <c r="E9" i="5"/>
  <c r="T9" i="5" s="1"/>
  <c r="S93" i="4"/>
  <c r="R93" i="4"/>
  <c r="Q93" i="4"/>
  <c r="P93" i="4"/>
  <c r="E93" i="4"/>
  <c r="S92" i="4"/>
  <c r="R92" i="4"/>
  <c r="Q92" i="4"/>
  <c r="P92" i="4"/>
  <c r="E92" i="4"/>
  <c r="U92" i="4" s="1"/>
  <c r="S91" i="4"/>
  <c r="R91" i="4"/>
  <c r="Q91" i="4"/>
  <c r="P91" i="4"/>
  <c r="E91" i="4"/>
  <c r="T91" i="4" s="1"/>
  <c r="S90" i="4"/>
  <c r="R90" i="4"/>
  <c r="Q90" i="4"/>
  <c r="P90" i="4"/>
  <c r="E90" i="4"/>
  <c r="S89" i="4"/>
  <c r="R89" i="4"/>
  <c r="Q89" i="4"/>
  <c r="P89" i="4"/>
  <c r="E89" i="4"/>
  <c r="U89" i="4" s="1"/>
  <c r="S88" i="4"/>
  <c r="R88" i="4"/>
  <c r="Q88" i="4"/>
  <c r="P88" i="4"/>
  <c r="E88" i="4"/>
  <c r="U88" i="4" s="1"/>
  <c r="S87" i="4"/>
  <c r="R87" i="4"/>
  <c r="Q87" i="4"/>
  <c r="P87" i="4"/>
  <c r="E87" i="4"/>
  <c r="T87" i="4" s="1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H72" i="4"/>
  <c r="R72" i="4" s="1"/>
  <c r="G72" i="4"/>
  <c r="F72" i="4"/>
  <c r="C72" i="4"/>
  <c r="B72" i="4"/>
  <c r="E72" i="4" s="1"/>
  <c r="W71" i="4"/>
  <c r="V71" i="4"/>
  <c r="S71" i="4"/>
  <c r="O71" i="4"/>
  <c r="N71" i="4"/>
  <c r="M71" i="4"/>
  <c r="L71" i="4"/>
  <c r="K71" i="4"/>
  <c r="J71" i="4"/>
  <c r="I71" i="4"/>
  <c r="H71" i="4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S70" i="4" s="1"/>
  <c r="H70" i="4"/>
  <c r="G70" i="4"/>
  <c r="F70" i="4"/>
  <c r="C70" i="4"/>
  <c r="B70" i="4"/>
  <c r="E70" i="4" s="1"/>
  <c r="S69" i="4"/>
  <c r="R69" i="4"/>
  <c r="Q69" i="4"/>
  <c r="U69" i="4" s="1"/>
  <c r="P69" i="4"/>
  <c r="T69" i="4" s="1"/>
  <c r="E69" i="4"/>
  <c r="W67" i="4"/>
  <c r="V67" i="4"/>
  <c r="O67" i="4"/>
  <c r="N67" i="4"/>
  <c r="M67" i="4"/>
  <c r="L67" i="4"/>
  <c r="K67" i="4"/>
  <c r="J67" i="4"/>
  <c r="I67" i="4"/>
  <c r="H67" i="4"/>
  <c r="R67" i="4" s="1"/>
  <c r="G67" i="4"/>
  <c r="F67" i="4"/>
  <c r="C67" i="4"/>
  <c r="B67" i="4"/>
  <c r="E67" i="4" s="1"/>
  <c r="W66" i="4"/>
  <c r="V66" i="4"/>
  <c r="O66" i="4"/>
  <c r="N66" i="4"/>
  <c r="M66" i="4"/>
  <c r="L66" i="4"/>
  <c r="K66" i="4"/>
  <c r="J66" i="4"/>
  <c r="I66" i="4"/>
  <c r="S66" i="4" s="1"/>
  <c r="H66" i="4"/>
  <c r="G66" i="4"/>
  <c r="F66" i="4"/>
  <c r="C66" i="4"/>
  <c r="B66" i="4"/>
  <c r="S65" i="4"/>
  <c r="R65" i="4"/>
  <c r="Q65" i="4"/>
  <c r="P65" i="4"/>
  <c r="E65" i="4"/>
  <c r="T65" i="4" s="1"/>
  <c r="U64" i="4"/>
  <c r="T64" i="4"/>
  <c r="S64" i="4"/>
  <c r="R64" i="4"/>
  <c r="Q64" i="4"/>
  <c r="P64" i="4"/>
  <c r="E64" i="4"/>
  <c r="S63" i="4"/>
  <c r="R63" i="4"/>
  <c r="Q63" i="4"/>
  <c r="P63" i="4"/>
  <c r="E63" i="4"/>
  <c r="S62" i="4"/>
  <c r="R62" i="4"/>
  <c r="Q62" i="4"/>
  <c r="P62" i="4"/>
  <c r="E62" i="4"/>
  <c r="U62" i="4" s="1"/>
  <c r="S61" i="4"/>
  <c r="R61" i="4"/>
  <c r="Q61" i="4"/>
  <c r="P61" i="4"/>
  <c r="E61" i="4"/>
  <c r="U61" i="4" s="1"/>
  <c r="V59" i="4"/>
  <c r="O59" i="4"/>
  <c r="N59" i="4"/>
  <c r="M59" i="4"/>
  <c r="L59" i="4"/>
  <c r="K59" i="4"/>
  <c r="J59" i="4"/>
  <c r="I59" i="4"/>
  <c r="H59" i="4"/>
  <c r="R59" i="4" s="1"/>
  <c r="G59" i="4"/>
  <c r="F59" i="4"/>
  <c r="C59" i="4"/>
  <c r="B59" i="4"/>
  <c r="E59" i="4" s="1"/>
  <c r="S58" i="4"/>
  <c r="R58" i="4"/>
  <c r="Q58" i="4"/>
  <c r="P58" i="4"/>
  <c r="E58" i="4"/>
  <c r="U58" i="4" s="1"/>
  <c r="S57" i="4"/>
  <c r="R57" i="4"/>
  <c r="Q57" i="4"/>
  <c r="P57" i="4"/>
  <c r="E57" i="4"/>
  <c r="T57" i="4" s="1"/>
  <c r="S56" i="4"/>
  <c r="R56" i="4"/>
  <c r="Q56" i="4"/>
  <c r="P56" i="4"/>
  <c r="E56" i="4"/>
  <c r="T56" i="4" s="1"/>
  <c r="T55" i="4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S53" i="4" s="1"/>
  <c r="H53" i="4"/>
  <c r="G53" i="4"/>
  <c r="F53" i="4"/>
  <c r="C53" i="4"/>
  <c r="B53" i="4"/>
  <c r="S52" i="4"/>
  <c r="R52" i="4"/>
  <c r="Q52" i="4"/>
  <c r="P52" i="4"/>
  <c r="E52" i="4"/>
  <c r="T52" i="4" s="1"/>
  <c r="S51" i="4"/>
  <c r="R51" i="4"/>
  <c r="Q51" i="4"/>
  <c r="P51" i="4"/>
  <c r="E51" i="4"/>
  <c r="T51" i="4" s="1"/>
  <c r="S50" i="4"/>
  <c r="R50" i="4"/>
  <c r="Q50" i="4"/>
  <c r="P50" i="4"/>
  <c r="E50" i="4"/>
  <c r="U50" i="4" s="1"/>
  <c r="S49" i="4"/>
  <c r="R49" i="4"/>
  <c r="Q49" i="4"/>
  <c r="P49" i="4"/>
  <c r="E49" i="4"/>
  <c r="U49" i="4" s="1"/>
  <c r="S48" i="4"/>
  <c r="R48" i="4"/>
  <c r="Q48" i="4"/>
  <c r="P48" i="4"/>
  <c r="E48" i="4"/>
  <c r="T48" i="4" s="1"/>
  <c r="S47" i="4"/>
  <c r="R47" i="4"/>
  <c r="Q47" i="4"/>
  <c r="P47" i="4"/>
  <c r="E47" i="4"/>
  <c r="T47" i="4" s="1"/>
  <c r="T46" i="4"/>
  <c r="S46" i="4"/>
  <c r="R46" i="4"/>
  <c r="Q46" i="4"/>
  <c r="P46" i="4"/>
  <c r="E46" i="4"/>
  <c r="U46" i="4" s="1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T43" i="4" s="1"/>
  <c r="T42" i="4"/>
  <c r="S42" i="4"/>
  <c r="R42" i="4"/>
  <c r="Q42" i="4"/>
  <c r="P42" i="4"/>
  <c r="E42" i="4"/>
  <c r="U42" i="4" s="1"/>
  <c r="W40" i="4"/>
  <c r="V40" i="4"/>
  <c r="S40" i="4"/>
  <c r="O40" i="4"/>
  <c r="N40" i="4"/>
  <c r="M40" i="4"/>
  <c r="L40" i="4"/>
  <c r="K40" i="4"/>
  <c r="J40" i="4"/>
  <c r="I40" i="4"/>
  <c r="Q40" i="4" s="1"/>
  <c r="H40" i="4"/>
  <c r="P40" i="4" s="1"/>
  <c r="G40" i="4"/>
  <c r="F40" i="4"/>
  <c r="C40" i="4"/>
  <c r="B40" i="4"/>
  <c r="S39" i="4"/>
  <c r="R39" i="4"/>
  <c r="Q39" i="4"/>
  <c r="P39" i="4"/>
  <c r="E39" i="4"/>
  <c r="U38" i="4"/>
  <c r="S38" i="4"/>
  <c r="R38" i="4"/>
  <c r="Q38" i="4"/>
  <c r="P38" i="4"/>
  <c r="E38" i="4"/>
  <c r="T38" i="4" s="1"/>
  <c r="S37" i="4"/>
  <c r="R37" i="4"/>
  <c r="Q37" i="4"/>
  <c r="P37" i="4"/>
  <c r="E37" i="4"/>
  <c r="S36" i="4"/>
  <c r="R36" i="4"/>
  <c r="Q36" i="4"/>
  <c r="P36" i="4"/>
  <c r="E36" i="4"/>
  <c r="U36" i="4" s="1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S33" i="4" s="1"/>
  <c r="H33" i="4"/>
  <c r="R33" i="4" s="1"/>
  <c r="G33" i="4"/>
  <c r="F33" i="4"/>
  <c r="E33" i="4"/>
  <c r="C33" i="4"/>
  <c r="B33" i="4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H30" i="4"/>
  <c r="G30" i="4"/>
  <c r="F30" i="4"/>
  <c r="C30" i="4"/>
  <c r="B30" i="4"/>
  <c r="E30" i="4" s="1"/>
  <c r="S29" i="4"/>
  <c r="R29" i="4"/>
  <c r="Q29" i="4"/>
  <c r="P29" i="4"/>
  <c r="E29" i="4"/>
  <c r="S28" i="4"/>
  <c r="R28" i="4"/>
  <c r="Q28" i="4"/>
  <c r="P28" i="4"/>
  <c r="E28" i="4"/>
  <c r="T28" i="4" s="1"/>
  <c r="U27" i="4"/>
  <c r="T27" i="4"/>
  <c r="S27" i="4"/>
  <c r="R27" i="4"/>
  <c r="Q27" i="4"/>
  <c r="P27" i="4"/>
  <c r="E27" i="4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J24" i="4"/>
  <c r="I24" i="4"/>
  <c r="H24" i="4"/>
  <c r="G24" i="4"/>
  <c r="F24" i="4"/>
  <c r="C24" i="4"/>
  <c r="B24" i="4"/>
  <c r="E24" i="4" s="1"/>
  <c r="U23" i="4"/>
  <c r="S23" i="4"/>
  <c r="R23" i="4"/>
  <c r="Q23" i="4"/>
  <c r="P23" i="4"/>
  <c r="E23" i="4"/>
  <c r="T23" i="4" s="1"/>
  <c r="S22" i="4"/>
  <c r="R22" i="4"/>
  <c r="Q22" i="4"/>
  <c r="P22" i="4"/>
  <c r="E22" i="4"/>
  <c r="S21" i="4"/>
  <c r="R21" i="4"/>
  <c r="Q21" i="4"/>
  <c r="P21" i="4"/>
  <c r="E21" i="4"/>
  <c r="U21" i="4" s="1"/>
  <c r="S20" i="4"/>
  <c r="R20" i="4"/>
  <c r="Q20" i="4"/>
  <c r="P20" i="4"/>
  <c r="E20" i="4"/>
  <c r="T20" i="4" s="1"/>
  <c r="S19" i="4"/>
  <c r="R19" i="4"/>
  <c r="Q19" i="4"/>
  <c r="U19" i="4" s="1"/>
  <c r="P19" i="4"/>
  <c r="E19" i="4"/>
  <c r="T19" i="4" s="1"/>
  <c r="U18" i="4"/>
  <c r="T18" i="4"/>
  <c r="S18" i="4"/>
  <c r="R18" i="4"/>
  <c r="Q18" i="4"/>
  <c r="P18" i="4"/>
  <c r="E18" i="4"/>
  <c r="W16" i="4"/>
  <c r="V16" i="4"/>
  <c r="O16" i="4"/>
  <c r="N16" i="4"/>
  <c r="M16" i="4"/>
  <c r="L16" i="4"/>
  <c r="K16" i="4"/>
  <c r="J16" i="4"/>
  <c r="I16" i="4"/>
  <c r="H16" i="4"/>
  <c r="G16" i="4"/>
  <c r="F16" i="4"/>
  <c r="C16" i="4"/>
  <c r="B16" i="4"/>
  <c r="E16" i="4" s="1"/>
  <c r="S15" i="4"/>
  <c r="R15" i="4"/>
  <c r="Q15" i="4"/>
  <c r="P15" i="4"/>
  <c r="E15" i="4"/>
  <c r="T15" i="4" s="1"/>
  <c r="S14" i="4"/>
  <c r="R14" i="4"/>
  <c r="Q14" i="4"/>
  <c r="P14" i="4"/>
  <c r="E14" i="4"/>
  <c r="S13" i="4"/>
  <c r="R13" i="4"/>
  <c r="Q13" i="4"/>
  <c r="P13" i="4"/>
  <c r="E13" i="4"/>
  <c r="U13" i="4" s="1"/>
  <c r="S12" i="4"/>
  <c r="R12" i="4"/>
  <c r="Q12" i="4"/>
  <c r="P12" i="4"/>
  <c r="E12" i="4"/>
  <c r="U12" i="4" s="1"/>
  <c r="S11" i="4"/>
  <c r="R11" i="4"/>
  <c r="Q11" i="4"/>
  <c r="P11" i="4"/>
  <c r="E11" i="4"/>
  <c r="T11" i="4" s="1"/>
  <c r="S10" i="4"/>
  <c r="R10" i="4"/>
  <c r="Q10" i="4"/>
  <c r="U10" i="4" s="1"/>
  <c r="P10" i="4"/>
  <c r="E10" i="4"/>
  <c r="S9" i="4"/>
  <c r="R9" i="4"/>
  <c r="Q9" i="4"/>
  <c r="P9" i="4"/>
  <c r="E9" i="4"/>
  <c r="U9" i="4" s="1"/>
  <c r="S93" i="3"/>
  <c r="R93" i="3"/>
  <c r="Q93" i="3"/>
  <c r="P93" i="3"/>
  <c r="E93" i="3"/>
  <c r="U93" i="3" s="1"/>
  <c r="S92" i="3"/>
  <c r="R92" i="3"/>
  <c r="Q92" i="3"/>
  <c r="P92" i="3"/>
  <c r="E92" i="3"/>
  <c r="T92" i="3" s="1"/>
  <c r="S91" i="3"/>
  <c r="R91" i="3"/>
  <c r="Q91" i="3"/>
  <c r="P91" i="3"/>
  <c r="E91" i="3"/>
  <c r="T91" i="3" s="1"/>
  <c r="S90" i="3"/>
  <c r="R90" i="3"/>
  <c r="Q90" i="3"/>
  <c r="P90" i="3"/>
  <c r="E90" i="3"/>
  <c r="S89" i="3"/>
  <c r="R89" i="3"/>
  <c r="Q89" i="3"/>
  <c r="P89" i="3"/>
  <c r="E89" i="3"/>
  <c r="U89" i="3" s="1"/>
  <c r="S88" i="3"/>
  <c r="R88" i="3"/>
  <c r="Q88" i="3"/>
  <c r="P88" i="3"/>
  <c r="E88" i="3"/>
  <c r="T88" i="3" s="1"/>
  <c r="S87" i="3"/>
  <c r="R87" i="3"/>
  <c r="Q87" i="3"/>
  <c r="P87" i="3"/>
  <c r="E87" i="3"/>
  <c r="U86" i="3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S72" i="3" s="1"/>
  <c r="H72" i="3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H71" i="3"/>
  <c r="P71" i="3" s="1"/>
  <c r="G71" i="3"/>
  <c r="F71" i="3"/>
  <c r="C71" i="3"/>
  <c r="B71" i="3"/>
  <c r="W70" i="3"/>
  <c r="V70" i="3"/>
  <c r="O70" i="3"/>
  <c r="N70" i="3"/>
  <c r="M70" i="3"/>
  <c r="L70" i="3"/>
  <c r="K70" i="3"/>
  <c r="J70" i="3"/>
  <c r="I70" i="3"/>
  <c r="S70" i="3" s="1"/>
  <c r="H70" i="3"/>
  <c r="G70" i="3"/>
  <c r="F70" i="3"/>
  <c r="C70" i="3"/>
  <c r="E70" i="3" s="1"/>
  <c r="B70" i="3"/>
  <c r="S69" i="3"/>
  <c r="R69" i="3"/>
  <c r="Q69" i="3"/>
  <c r="U69" i="3" s="1"/>
  <c r="P69" i="3"/>
  <c r="T69" i="3" s="1"/>
  <c r="E69" i="3"/>
  <c r="W67" i="3"/>
  <c r="V67" i="3"/>
  <c r="O67" i="3"/>
  <c r="N67" i="3"/>
  <c r="M67" i="3"/>
  <c r="L67" i="3"/>
  <c r="K67" i="3"/>
  <c r="J67" i="3"/>
  <c r="I67" i="3"/>
  <c r="S67" i="3" s="1"/>
  <c r="H67" i="3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H66" i="3"/>
  <c r="G66" i="3"/>
  <c r="F66" i="3"/>
  <c r="C66" i="3"/>
  <c r="B66" i="3"/>
  <c r="E66" i="3" s="1"/>
  <c r="U65" i="3"/>
  <c r="S65" i="3"/>
  <c r="R65" i="3"/>
  <c r="Q65" i="3"/>
  <c r="P65" i="3"/>
  <c r="E65" i="3"/>
  <c r="T65" i="3" s="1"/>
  <c r="T64" i="3"/>
  <c r="S64" i="3"/>
  <c r="R64" i="3"/>
  <c r="Q64" i="3"/>
  <c r="P64" i="3"/>
  <c r="E64" i="3"/>
  <c r="U64" i="3" s="1"/>
  <c r="S63" i="3"/>
  <c r="R63" i="3"/>
  <c r="Q63" i="3"/>
  <c r="P63" i="3"/>
  <c r="E63" i="3"/>
  <c r="U63" i="3" s="1"/>
  <c r="S62" i="3"/>
  <c r="R62" i="3"/>
  <c r="Q62" i="3"/>
  <c r="P62" i="3"/>
  <c r="E62" i="3"/>
  <c r="T62" i="3" s="1"/>
  <c r="U61" i="3"/>
  <c r="S61" i="3"/>
  <c r="R61" i="3"/>
  <c r="Q61" i="3"/>
  <c r="P61" i="3"/>
  <c r="E61" i="3"/>
  <c r="T61" i="3" s="1"/>
  <c r="V59" i="3"/>
  <c r="O59" i="3"/>
  <c r="N59" i="3"/>
  <c r="M59" i="3"/>
  <c r="L59" i="3"/>
  <c r="K59" i="3"/>
  <c r="J59" i="3"/>
  <c r="I59" i="3"/>
  <c r="S59" i="3" s="1"/>
  <c r="H59" i="3"/>
  <c r="G59" i="3"/>
  <c r="F59" i="3"/>
  <c r="C59" i="3"/>
  <c r="B59" i="3"/>
  <c r="E59" i="3" s="1"/>
  <c r="S58" i="3"/>
  <c r="R58" i="3"/>
  <c r="Q58" i="3"/>
  <c r="P58" i="3"/>
  <c r="E58" i="3"/>
  <c r="T58" i="3" s="1"/>
  <c r="U57" i="3"/>
  <c r="S57" i="3"/>
  <c r="R57" i="3"/>
  <c r="Q57" i="3"/>
  <c r="P57" i="3"/>
  <c r="E57" i="3"/>
  <c r="T57" i="3" s="1"/>
  <c r="T56" i="3"/>
  <c r="S56" i="3"/>
  <c r="R56" i="3"/>
  <c r="Q56" i="3"/>
  <c r="P56" i="3"/>
  <c r="E56" i="3"/>
  <c r="U56" i="3" s="1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J53" i="3"/>
  <c r="I53" i="3"/>
  <c r="H53" i="3"/>
  <c r="G53" i="3"/>
  <c r="F53" i="3"/>
  <c r="C53" i="3"/>
  <c r="B53" i="3"/>
  <c r="U52" i="3"/>
  <c r="S52" i="3"/>
  <c r="R52" i="3"/>
  <c r="Q52" i="3"/>
  <c r="P52" i="3"/>
  <c r="E52" i="3"/>
  <c r="T52" i="3" s="1"/>
  <c r="S51" i="3"/>
  <c r="R51" i="3"/>
  <c r="Q51" i="3"/>
  <c r="U51" i="3" s="1"/>
  <c r="P51" i="3"/>
  <c r="E51" i="3"/>
  <c r="S50" i="3"/>
  <c r="R50" i="3"/>
  <c r="Q50" i="3"/>
  <c r="P50" i="3"/>
  <c r="E50" i="3"/>
  <c r="U50" i="3" s="1"/>
  <c r="S49" i="3"/>
  <c r="R49" i="3"/>
  <c r="Q49" i="3"/>
  <c r="P49" i="3"/>
  <c r="E49" i="3"/>
  <c r="T49" i="3" s="1"/>
  <c r="S48" i="3"/>
  <c r="R48" i="3"/>
  <c r="Q48" i="3"/>
  <c r="P48" i="3"/>
  <c r="E48" i="3"/>
  <c r="T48" i="3" s="1"/>
  <c r="T47" i="3"/>
  <c r="S47" i="3"/>
  <c r="R47" i="3"/>
  <c r="Q47" i="3"/>
  <c r="P47" i="3"/>
  <c r="E47" i="3"/>
  <c r="U47" i="3" s="1"/>
  <c r="S46" i="3"/>
  <c r="R46" i="3"/>
  <c r="Q46" i="3"/>
  <c r="P46" i="3"/>
  <c r="E46" i="3"/>
  <c r="U46" i="3" s="1"/>
  <c r="S45" i="3"/>
  <c r="R45" i="3"/>
  <c r="Q45" i="3"/>
  <c r="P45" i="3"/>
  <c r="E45" i="3"/>
  <c r="T45" i="3" s="1"/>
  <c r="S44" i="3"/>
  <c r="R44" i="3"/>
  <c r="Q44" i="3"/>
  <c r="P44" i="3"/>
  <c r="E44" i="3"/>
  <c r="T44" i="3" s="1"/>
  <c r="U43" i="3"/>
  <c r="S43" i="3"/>
  <c r="R43" i="3"/>
  <c r="Q43" i="3"/>
  <c r="P43" i="3"/>
  <c r="E43" i="3"/>
  <c r="T43" i="3" s="1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J40" i="3"/>
  <c r="I40" i="3"/>
  <c r="H40" i="3"/>
  <c r="G40" i="3"/>
  <c r="F40" i="3"/>
  <c r="C40" i="3"/>
  <c r="B40" i="3"/>
  <c r="E40" i="3" s="1"/>
  <c r="S39" i="3"/>
  <c r="R39" i="3"/>
  <c r="Q39" i="3"/>
  <c r="P39" i="3"/>
  <c r="E39" i="3"/>
  <c r="U39" i="3" s="1"/>
  <c r="U38" i="3"/>
  <c r="T38" i="3"/>
  <c r="S38" i="3"/>
  <c r="R38" i="3"/>
  <c r="Q38" i="3"/>
  <c r="P38" i="3"/>
  <c r="E38" i="3"/>
  <c r="S37" i="3"/>
  <c r="R37" i="3"/>
  <c r="Q37" i="3"/>
  <c r="P37" i="3"/>
  <c r="E37" i="3"/>
  <c r="U37" i="3" s="1"/>
  <c r="S36" i="3"/>
  <c r="R36" i="3"/>
  <c r="Q36" i="3"/>
  <c r="P36" i="3"/>
  <c r="E36" i="3"/>
  <c r="T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I33" i="3"/>
  <c r="H33" i="3"/>
  <c r="R33" i="3" s="1"/>
  <c r="G33" i="3"/>
  <c r="F33" i="3"/>
  <c r="C33" i="3"/>
  <c r="E33" i="3" s="1"/>
  <c r="B33" i="3"/>
  <c r="S32" i="3"/>
  <c r="R32" i="3"/>
  <c r="Q32" i="3"/>
  <c r="P32" i="3"/>
  <c r="E32" i="3"/>
  <c r="W30" i="3"/>
  <c r="V30" i="3"/>
  <c r="O30" i="3"/>
  <c r="N30" i="3"/>
  <c r="M30" i="3"/>
  <c r="L30" i="3"/>
  <c r="K30" i="3"/>
  <c r="J30" i="3"/>
  <c r="I30" i="3"/>
  <c r="Q30" i="3" s="1"/>
  <c r="H30" i="3"/>
  <c r="G30" i="3"/>
  <c r="F30" i="3"/>
  <c r="C30" i="3"/>
  <c r="B30" i="3"/>
  <c r="S29" i="3"/>
  <c r="R29" i="3"/>
  <c r="Q29" i="3"/>
  <c r="U29" i="3" s="1"/>
  <c r="P29" i="3"/>
  <c r="E29" i="3"/>
  <c r="T29" i="3" s="1"/>
  <c r="U28" i="3"/>
  <c r="T28" i="3"/>
  <c r="S28" i="3"/>
  <c r="R28" i="3"/>
  <c r="Q28" i="3"/>
  <c r="P28" i="3"/>
  <c r="E28" i="3"/>
  <c r="S27" i="3"/>
  <c r="R27" i="3"/>
  <c r="Q27" i="3"/>
  <c r="P27" i="3"/>
  <c r="E27" i="3"/>
  <c r="U27" i="3" s="1"/>
  <c r="S26" i="3"/>
  <c r="R26" i="3"/>
  <c r="Q26" i="3"/>
  <c r="P26" i="3"/>
  <c r="E26" i="3"/>
  <c r="T26" i="3" s="1"/>
  <c r="W24" i="3"/>
  <c r="V24" i="3"/>
  <c r="O24" i="3"/>
  <c r="N24" i="3"/>
  <c r="M24" i="3"/>
  <c r="L24" i="3"/>
  <c r="K24" i="3"/>
  <c r="J24" i="3"/>
  <c r="I24" i="3"/>
  <c r="S24" i="3" s="1"/>
  <c r="H24" i="3"/>
  <c r="G24" i="3"/>
  <c r="F24" i="3"/>
  <c r="C24" i="3"/>
  <c r="B24" i="3"/>
  <c r="E24" i="3" s="1"/>
  <c r="S23" i="3"/>
  <c r="R23" i="3"/>
  <c r="Q23" i="3"/>
  <c r="P23" i="3"/>
  <c r="E23" i="3"/>
  <c r="U23" i="3" s="1"/>
  <c r="S22" i="3"/>
  <c r="R22" i="3"/>
  <c r="Q22" i="3"/>
  <c r="P22" i="3"/>
  <c r="E22" i="3"/>
  <c r="U22" i="3" s="1"/>
  <c r="S21" i="3"/>
  <c r="R21" i="3"/>
  <c r="Q21" i="3"/>
  <c r="P21" i="3"/>
  <c r="E21" i="3"/>
  <c r="T21" i="3" s="1"/>
  <c r="S20" i="3"/>
  <c r="R20" i="3"/>
  <c r="Q20" i="3"/>
  <c r="P20" i="3"/>
  <c r="E20" i="3"/>
  <c r="T20" i="3" s="1"/>
  <c r="S19" i="3"/>
  <c r="R19" i="3"/>
  <c r="Q19" i="3"/>
  <c r="P19" i="3"/>
  <c r="E19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Q16" i="3" s="1"/>
  <c r="H16" i="3"/>
  <c r="P16" i="3" s="1"/>
  <c r="G16" i="3"/>
  <c r="F16" i="3"/>
  <c r="C16" i="3"/>
  <c r="B16" i="3"/>
  <c r="S15" i="3"/>
  <c r="R15" i="3"/>
  <c r="Q15" i="3"/>
  <c r="P15" i="3"/>
  <c r="E15" i="3"/>
  <c r="T15" i="3" s="1"/>
  <c r="U14" i="3"/>
  <c r="T14" i="3"/>
  <c r="S14" i="3"/>
  <c r="R14" i="3"/>
  <c r="Q14" i="3"/>
  <c r="P14" i="3"/>
  <c r="E14" i="3"/>
  <c r="S13" i="3"/>
  <c r="R13" i="3"/>
  <c r="Q13" i="3"/>
  <c r="P13" i="3"/>
  <c r="E13" i="3"/>
  <c r="U13" i="3" s="1"/>
  <c r="S12" i="3"/>
  <c r="R12" i="3"/>
  <c r="Q12" i="3"/>
  <c r="P12" i="3"/>
  <c r="E12" i="3"/>
  <c r="T12" i="3" s="1"/>
  <c r="U11" i="3"/>
  <c r="S11" i="3"/>
  <c r="R11" i="3"/>
  <c r="Q11" i="3"/>
  <c r="P11" i="3"/>
  <c r="E11" i="3"/>
  <c r="T11" i="3" s="1"/>
  <c r="S10" i="3"/>
  <c r="R10" i="3"/>
  <c r="Q10" i="3"/>
  <c r="U10" i="3" s="1"/>
  <c r="P10" i="3"/>
  <c r="T10" i="3" s="1"/>
  <c r="E10" i="3"/>
  <c r="S9" i="3"/>
  <c r="R9" i="3"/>
  <c r="Q9" i="3"/>
  <c r="P9" i="3"/>
  <c r="E9" i="3"/>
  <c r="S93" i="2"/>
  <c r="R93" i="2"/>
  <c r="Q93" i="2"/>
  <c r="P93" i="2"/>
  <c r="E93" i="2"/>
  <c r="T93" i="2" s="1"/>
  <c r="S92" i="2"/>
  <c r="R92" i="2"/>
  <c r="Q92" i="2"/>
  <c r="P92" i="2"/>
  <c r="E92" i="2"/>
  <c r="T92" i="2" s="1"/>
  <c r="U91" i="2"/>
  <c r="T91" i="2"/>
  <c r="S91" i="2"/>
  <c r="R91" i="2"/>
  <c r="Q91" i="2"/>
  <c r="P91" i="2"/>
  <c r="E91" i="2"/>
  <c r="S90" i="2"/>
  <c r="R90" i="2"/>
  <c r="Q90" i="2"/>
  <c r="P90" i="2"/>
  <c r="E90" i="2"/>
  <c r="U90" i="2" s="1"/>
  <c r="S89" i="2"/>
  <c r="R89" i="2"/>
  <c r="Q89" i="2"/>
  <c r="P89" i="2"/>
  <c r="E89" i="2"/>
  <c r="T89" i="2" s="1"/>
  <c r="U88" i="2"/>
  <c r="S88" i="2"/>
  <c r="R88" i="2"/>
  <c r="Q88" i="2"/>
  <c r="P88" i="2"/>
  <c r="E88" i="2"/>
  <c r="T88" i="2" s="1"/>
  <c r="T87" i="2"/>
  <c r="S87" i="2"/>
  <c r="R87" i="2"/>
  <c r="Q87" i="2"/>
  <c r="P87" i="2"/>
  <c r="E87" i="2"/>
  <c r="U87" i="2" s="1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S71" i="2" s="1"/>
  <c r="H71" i="2"/>
  <c r="R71" i="2" s="1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Q70" i="2" s="1"/>
  <c r="H70" i="2"/>
  <c r="R70" i="2" s="1"/>
  <c r="G70" i="2"/>
  <c r="F70" i="2"/>
  <c r="C70" i="2"/>
  <c r="E70" i="2" s="1"/>
  <c r="B70" i="2"/>
  <c r="S69" i="2"/>
  <c r="R69" i="2"/>
  <c r="Q69" i="2"/>
  <c r="P69" i="2"/>
  <c r="E69" i="2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S66" i="2" s="1"/>
  <c r="H66" i="2"/>
  <c r="P66" i="2" s="1"/>
  <c r="G66" i="2"/>
  <c r="F66" i="2"/>
  <c r="C66" i="2"/>
  <c r="B66" i="2"/>
  <c r="E66" i="2" s="1"/>
  <c r="S65" i="2"/>
  <c r="R65" i="2"/>
  <c r="Q65" i="2"/>
  <c r="P65" i="2"/>
  <c r="E65" i="2"/>
  <c r="S64" i="2"/>
  <c r="R64" i="2"/>
  <c r="Q64" i="2"/>
  <c r="P64" i="2"/>
  <c r="E64" i="2"/>
  <c r="U64" i="2" s="1"/>
  <c r="S63" i="2"/>
  <c r="R63" i="2"/>
  <c r="Q63" i="2"/>
  <c r="P63" i="2"/>
  <c r="E63" i="2"/>
  <c r="T63" i="2" s="1"/>
  <c r="S62" i="2"/>
  <c r="R62" i="2"/>
  <c r="Q62" i="2"/>
  <c r="P62" i="2"/>
  <c r="E62" i="2"/>
  <c r="U61" i="2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H59" i="2"/>
  <c r="P59" i="2" s="1"/>
  <c r="G59" i="2"/>
  <c r="F59" i="2"/>
  <c r="C59" i="2"/>
  <c r="B59" i="2"/>
  <c r="E59" i="2" s="1"/>
  <c r="U58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S56" i="2"/>
  <c r="R56" i="2"/>
  <c r="Q56" i="2"/>
  <c r="P56" i="2"/>
  <c r="E56" i="2"/>
  <c r="U56" i="2" s="1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S53" i="2" s="1"/>
  <c r="H53" i="2"/>
  <c r="G53" i="2"/>
  <c r="F53" i="2"/>
  <c r="C53" i="2"/>
  <c r="B53" i="2"/>
  <c r="E53" i="2" s="1"/>
  <c r="S52" i="2"/>
  <c r="R52" i="2"/>
  <c r="Q52" i="2"/>
  <c r="U52" i="2" s="1"/>
  <c r="P52" i="2"/>
  <c r="T52" i="2" s="1"/>
  <c r="E52" i="2"/>
  <c r="S51" i="2"/>
  <c r="R51" i="2"/>
  <c r="Q51" i="2"/>
  <c r="P51" i="2"/>
  <c r="E51" i="2"/>
  <c r="S50" i="2"/>
  <c r="R50" i="2"/>
  <c r="Q50" i="2"/>
  <c r="P50" i="2"/>
  <c r="E50" i="2"/>
  <c r="T50" i="2" s="1"/>
  <c r="U49" i="2"/>
  <c r="S49" i="2"/>
  <c r="R49" i="2"/>
  <c r="Q49" i="2"/>
  <c r="P49" i="2"/>
  <c r="E49" i="2"/>
  <c r="T49" i="2" s="1"/>
  <c r="S48" i="2"/>
  <c r="R48" i="2"/>
  <c r="Q48" i="2"/>
  <c r="P48" i="2"/>
  <c r="E48" i="2"/>
  <c r="S47" i="2"/>
  <c r="R47" i="2"/>
  <c r="Q47" i="2"/>
  <c r="P47" i="2"/>
  <c r="E47" i="2"/>
  <c r="U47" i="2" s="1"/>
  <c r="S46" i="2"/>
  <c r="R46" i="2"/>
  <c r="Q46" i="2"/>
  <c r="P46" i="2"/>
  <c r="E46" i="2"/>
  <c r="T46" i="2" s="1"/>
  <c r="S45" i="2"/>
  <c r="R45" i="2"/>
  <c r="Q45" i="2"/>
  <c r="P45" i="2"/>
  <c r="E45" i="2"/>
  <c r="S44" i="2"/>
  <c r="R44" i="2"/>
  <c r="Q44" i="2"/>
  <c r="P44" i="2"/>
  <c r="E44" i="2"/>
  <c r="S43" i="2"/>
  <c r="R43" i="2"/>
  <c r="Q43" i="2"/>
  <c r="P43" i="2"/>
  <c r="E43" i="2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S40" i="2" s="1"/>
  <c r="H40" i="2"/>
  <c r="G40" i="2"/>
  <c r="F40" i="2"/>
  <c r="E40" i="2"/>
  <c r="C40" i="2"/>
  <c r="B40" i="2"/>
  <c r="U39" i="2"/>
  <c r="T39" i="2"/>
  <c r="S39" i="2"/>
  <c r="R39" i="2"/>
  <c r="Q39" i="2"/>
  <c r="P39" i="2"/>
  <c r="E39" i="2"/>
  <c r="S38" i="2"/>
  <c r="R38" i="2"/>
  <c r="Q38" i="2"/>
  <c r="P38" i="2"/>
  <c r="E38" i="2"/>
  <c r="U38" i="2" s="1"/>
  <c r="S37" i="2"/>
  <c r="R37" i="2"/>
  <c r="Q37" i="2"/>
  <c r="P37" i="2"/>
  <c r="E37" i="2"/>
  <c r="T37" i="2" s="1"/>
  <c r="U36" i="2"/>
  <c r="S36" i="2"/>
  <c r="R36" i="2"/>
  <c r="Q36" i="2"/>
  <c r="P36" i="2"/>
  <c r="E36" i="2"/>
  <c r="T36" i="2" s="1"/>
  <c r="T35" i="2"/>
  <c r="S35" i="2"/>
  <c r="R35" i="2"/>
  <c r="Q35" i="2"/>
  <c r="P35" i="2"/>
  <c r="E35" i="2"/>
  <c r="U35" i="2" s="1"/>
  <c r="W33" i="2"/>
  <c r="V33" i="2"/>
  <c r="S33" i="2"/>
  <c r="O33" i="2"/>
  <c r="N33" i="2"/>
  <c r="M33" i="2"/>
  <c r="L33" i="2"/>
  <c r="K33" i="2"/>
  <c r="J33" i="2"/>
  <c r="I33" i="2"/>
  <c r="H33" i="2"/>
  <c r="G33" i="2"/>
  <c r="F33" i="2"/>
  <c r="C33" i="2"/>
  <c r="B33" i="2"/>
  <c r="E33" i="2" s="1"/>
  <c r="S32" i="2"/>
  <c r="R32" i="2"/>
  <c r="Q32" i="2"/>
  <c r="P32" i="2"/>
  <c r="E32" i="2"/>
  <c r="W30" i="2"/>
  <c r="V30" i="2"/>
  <c r="O30" i="2"/>
  <c r="N30" i="2"/>
  <c r="M30" i="2"/>
  <c r="L30" i="2"/>
  <c r="K30" i="2"/>
  <c r="J30" i="2"/>
  <c r="I30" i="2"/>
  <c r="S30" i="2" s="1"/>
  <c r="H30" i="2"/>
  <c r="P30" i="2" s="1"/>
  <c r="G30" i="2"/>
  <c r="F30" i="2"/>
  <c r="C30" i="2"/>
  <c r="E30" i="2" s="1"/>
  <c r="B30" i="2"/>
  <c r="S29" i="2"/>
  <c r="R29" i="2"/>
  <c r="Q29" i="2"/>
  <c r="U29" i="2" s="1"/>
  <c r="P29" i="2"/>
  <c r="T29" i="2" s="1"/>
  <c r="E29" i="2"/>
  <c r="S28" i="2"/>
  <c r="R28" i="2"/>
  <c r="Q28" i="2"/>
  <c r="P28" i="2"/>
  <c r="E28" i="2"/>
  <c r="U28" i="2" s="1"/>
  <c r="S27" i="2"/>
  <c r="R27" i="2"/>
  <c r="Q27" i="2"/>
  <c r="P27" i="2"/>
  <c r="E27" i="2"/>
  <c r="T27" i="2" s="1"/>
  <c r="U26" i="2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H24" i="2"/>
  <c r="R24" i="2" s="1"/>
  <c r="G24" i="2"/>
  <c r="F24" i="2"/>
  <c r="C24" i="2"/>
  <c r="B24" i="2"/>
  <c r="S23" i="2"/>
  <c r="R23" i="2"/>
  <c r="Q23" i="2"/>
  <c r="P23" i="2"/>
  <c r="E23" i="2"/>
  <c r="U23" i="2" s="1"/>
  <c r="S22" i="2"/>
  <c r="R22" i="2"/>
  <c r="Q22" i="2"/>
  <c r="P22" i="2"/>
  <c r="E22" i="2"/>
  <c r="T22" i="2" s="1"/>
  <c r="S21" i="2"/>
  <c r="R21" i="2"/>
  <c r="Q21" i="2"/>
  <c r="P21" i="2"/>
  <c r="E21" i="2"/>
  <c r="U20" i="2"/>
  <c r="S20" i="2"/>
  <c r="R20" i="2"/>
  <c r="Q20" i="2"/>
  <c r="P20" i="2"/>
  <c r="E20" i="2"/>
  <c r="T20" i="2" s="1"/>
  <c r="S19" i="2"/>
  <c r="R19" i="2"/>
  <c r="Q19" i="2"/>
  <c r="P19" i="2"/>
  <c r="E19" i="2"/>
  <c r="U19" i="2" s="1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J16" i="2"/>
  <c r="I16" i="2"/>
  <c r="S16" i="2" s="1"/>
  <c r="H16" i="2"/>
  <c r="G16" i="2"/>
  <c r="F16" i="2"/>
  <c r="C16" i="2"/>
  <c r="B16" i="2"/>
  <c r="E16" i="2" s="1"/>
  <c r="T15" i="2"/>
  <c r="S15" i="2"/>
  <c r="R15" i="2"/>
  <c r="Q15" i="2"/>
  <c r="P15" i="2"/>
  <c r="E15" i="2"/>
  <c r="U15" i="2" s="1"/>
  <c r="S14" i="2"/>
  <c r="R14" i="2"/>
  <c r="Q14" i="2"/>
  <c r="P14" i="2"/>
  <c r="E14" i="2"/>
  <c r="U14" i="2" s="1"/>
  <c r="S13" i="2"/>
  <c r="R13" i="2"/>
  <c r="Q13" i="2"/>
  <c r="P13" i="2"/>
  <c r="E13" i="2"/>
  <c r="T13" i="2" s="1"/>
  <c r="U12" i="2"/>
  <c r="S12" i="2"/>
  <c r="R12" i="2"/>
  <c r="Q12" i="2"/>
  <c r="P12" i="2"/>
  <c r="E12" i="2"/>
  <c r="T12" i="2" s="1"/>
  <c r="U11" i="2"/>
  <c r="T11" i="2"/>
  <c r="S11" i="2"/>
  <c r="R11" i="2"/>
  <c r="Q11" i="2"/>
  <c r="P11" i="2"/>
  <c r="E11" i="2"/>
  <c r="S10" i="2"/>
  <c r="R10" i="2"/>
  <c r="Q10" i="2"/>
  <c r="P10" i="2"/>
  <c r="E10" i="2"/>
  <c r="U10" i="2" s="1"/>
  <c r="S9" i="2"/>
  <c r="R9" i="2"/>
  <c r="Q9" i="2"/>
  <c r="P9" i="2"/>
  <c r="E9" i="2"/>
  <c r="U9" i="2" s="1"/>
  <c r="S93" i="1"/>
  <c r="R93" i="1"/>
  <c r="Q93" i="1"/>
  <c r="P93" i="1"/>
  <c r="E93" i="1"/>
  <c r="T93" i="1" s="1"/>
  <c r="U92" i="1"/>
  <c r="T92" i="1"/>
  <c r="S92" i="1"/>
  <c r="R92" i="1"/>
  <c r="Q92" i="1"/>
  <c r="P92" i="1"/>
  <c r="E92" i="1"/>
  <c r="S91" i="1"/>
  <c r="R91" i="1"/>
  <c r="Q91" i="1"/>
  <c r="P91" i="1"/>
  <c r="E91" i="1"/>
  <c r="U91" i="1" s="1"/>
  <c r="S90" i="1"/>
  <c r="R90" i="1"/>
  <c r="Q90" i="1"/>
  <c r="P90" i="1"/>
  <c r="E90" i="1"/>
  <c r="T90" i="1" s="1"/>
  <c r="U89" i="1"/>
  <c r="S89" i="1"/>
  <c r="R89" i="1"/>
  <c r="Q89" i="1"/>
  <c r="P89" i="1"/>
  <c r="E89" i="1"/>
  <c r="T89" i="1" s="1"/>
  <c r="T88" i="1"/>
  <c r="S88" i="1"/>
  <c r="R88" i="1"/>
  <c r="Q88" i="1"/>
  <c r="P88" i="1"/>
  <c r="E88" i="1"/>
  <c r="U88" i="1" s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S72" i="1" s="1"/>
  <c r="H72" i="1"/>
  <c r="G72" i="1"/>
  <c r="F72" i="1"/>
  <c r="C72" i="1"/>
  <c r="E72" i="1" s="1"/>
  <c r="B72" i="1"/>
  <c r="W71" i="1"/>
  <c r="V71" i="1"/>
  <c r="O71" i="1"/>
  <c r="N71" i="1"/>
  <c r="M71" i="1"/>
  <c r="L71" i="1"/>
  <c r="K71" i="1"/>
  <c r="J71" i="1"/>
  <c r="I71" i="1"/>
  <c r="H71" i="1"/>
  <c r="R71" i="1" s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S70" i="1" s="1"/>
  <c r="H70" i="1"/>
  <c r="G70" i="1"/>
  <c r="F70" i="1"/>
  <c r="C70" i="1"/>
  <c r="B70" i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I67" i="1"/>
  <c r="S67" i="1" s="1"/>
  <c r="H67" i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H66" i="1"/>
  <c r="R66" i="1" s="1"/>
  <c r="G66" i="1"/>
  <c r="F66" i="1"/>
  <c r="C66" i="1"/>
  <c r="B66" i="1"/>
  <c r="S65" i="1"/>
  <c r="R65" i="1"/>
  <c r="Q65" i="1"/>
  <c r="P65" i="1"/>
  <c r="E65" i="1"/>
  <c r="U65" i="1" s="1"/>
  <c r="S64" i="1"/>
  <c r="R64" i="1"/>
  <c r="Q64" i="1"/>
  <c r="P64" i="1"/>
  <c r="E64" i="1"/>
  <c r="T64" i="1" s="1"/>
  <c r="S63" i="1"/>
  <c r="R63" i="1"/>
  <c r="Q63" i="1"/>
  <c r="P63" i="1"/>
  <c r="E63" i="1"/>
  <c r="U62" i="1"/>
  <c r="T62" i="1"/>
  <c r="S62" i="1"/>
  <c r="R62" i="1"/>
  <c r="Q62" i="1"/>
  <c r="P62" i="1"/>
  <c r="E62" i="1"/>
  <c r="S61" i="1"/>
  <c r="R61" i="1"/>
  <c r="Q61" i="1"/>
  <c r="P61" i="1"/>
  <c r="E61" i="1"/>
  <c r="T61" i="1" s="1"/>
  <c r="V59" i="1"/>
  <c r="O59" i="1"/>
  <c r="N59" i="1"/>
  <c r="M59" i="1"/>
  <c r="L59" i="1"/>
  <c r="K59" i="1"/>
  <c r="J59" i="1"/>
  <c r="I59" i="1"/>
  <c r="S59" i="1" s="1"/>
  <c r="H59" i="1"/>
  <c r="P59" i="1" s="1"/>
  <c r="G59" i="1"/>
  <c r="F59" i="1"/>
  <c r="C59" i="1"/>
  <c r="B59" i="1"/>
  <c r="E59" i="1" s="1"/>
  <c r="S58" i="1"/>
  <c r="R58" i="1"/>
  <c r="Q58" i="1"/>
  <c r="P58" i="1"/>
  <c r="E58" i="1"/>
  <c r="U58" i="1" s="1"/>
  <c r="S57" i="1"/>
  <c r="R57" i="1"/>
  <c r="Q57" i="1"/>
  <c r="P57" i="1"/>
  <c r="E57" i="1"/>
  <c r="U57" i="1" s="1"/>
  <c r="S56" i="1"/>
  <c r="R56" i="1"/>
  <c r="Q56" i="1"/>
  <c r="P56" i="1"/>
  <c r="E56" i="1"/>
  <c r="T56" i="1" s="1"/>
  <c r="U55" i="1"/>
  <c r="T55" i="1"/>
  <c r="S55" i="1"/>
  <c r="R55" i="1"/>
  <c r="Q55" i="1"/>
  <c r="P55" i="1"/>
  <c r="E55" i="1"/>
  <c r="W53" i="1"/>
  <c r="V53" i="1"/>
  <c r="O53" i="1"/>
  <c r="N53" i="1"/>
  <c r="M53" i="1"/>
  <c r="L53" i="1"/>
  <c r="K53" i="1"/>
  <c r="J53" i="1"/>
  <c r="I53" i="1"/>
  <c r="H53" i="1"/>
  <c r="R53" i="1" s="1"/>
  <c r="G53" i="1"/>
  <c r="F53" i="1"/>
  <c r="C53" i="1"/>
  <c r="B53" i="1"/>
  <c r="S52" i="1"/>
  <c r="R52" i="1"/>
  <c r="Q52" i="1"/>
  <c r="P52" i="1"/>
  <c r="E52" i="1"/>
  <c r="U52" i="1" s="1"/>
  <c r="S51" i="1"/>
  <c r="R51" i="1"/>
  <c r="Q51" i="1"/>
  <c r="P51" i="1"/>
  <c r="E51" i="1"/>
  <c r="S50" i="1"/>
  <c r="R50" i="1"/>
  <c r="Q50" i="1"/>
  <c r="P50" i="1"/>
  <c r="E50" i="1"/>
  <c r="T50" i="1" s="1"/>
  <c r="U49" i="1"/>
  <c r="S49" i="1"/>
  <c r="R49" i="1"/>
  <c r="Q49" i="1"/>
  <c r="P49" i="1"/>
  <c r="E49" i="1"/>
  <c r="T49" i="1" s="1"/>
  <c r="S48" i="1"/>
  <c r="R48" i="1"/>
  <c r="Q48" i="1"/>
  <c r="P48" i="1"/>
  <c r="E48" i="1"/>
  <c r="U48" i="1" s="1"/>
  <c r="S47" i="1"/>
  <c r="R47" i="1"/>
  <c r="Q47" i="1"/>
  <c r="P47" i="1"/>
  <c r="E47" i="1"/>
  <c r="T47" i="1" s="1"/>
  <c r="S46" i="1"/>
  <c r="R46" i="1"/>
  <c r="Q46" i="1"/>
  <c r="P46" i="1"/>
  <c r="E46" i="1"/>
  <c r="T46" i="1" s="1"/>
  <c r="U45" i="1"/>
  <c r="T45" i="1"/>
  <c r="S45" i="1"/>
  <c r="R45" i="1"/>
  <c r="Q45" i="1"/>
  <c r="P45" i="1"/>
  <c r="E45" i="1"/>
  <c r="S44" i="1"/>
  <c r="R44" i="1"/>
  <c r="Q44" i="1"/>
  <c r="P44" i="1"/>
  <c r="E44" i="1"/>
  <c r="U44" i="1" s="1"/>
  <c r="S43" i="1"/>
  <c r="R43" i="1"/>
  <c r="Q43" i="1"/>
  <c r="P43" i="1"/>
  <c r="E43" i="1"/>
  <c r="U43" i="1" s="1"/>
  <c r="U42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R40" i="1" s="1"/>
  <c r="G40" i="1"/>
  <c r="F40" i="1"/>
  <c r="C40" i="1"/>
  <c r="E40" i="1" s="1"/>
  <c r="B40" i="1"/>
  <c r="S39" i="1"/>
  <c r="R39" i="1"/>
  <c r="Q39" i="1"/>
  <c r="P39" i="1"/>
  <c r="E39" i="1"/>
  <c r="U39" i="1" s="1"/>
  <c r="S38" i="1"/>
  <c r="R38" i="1"/>
  <c r="Q38" i="1"/>
  <c r="P38" i="1"/>
  <c r="E38" i="1"/>
  <c r="U37" i="1"/>
  <c r="T37" i="1"/>
  <c r="S37" i="1"/>
  <c r="R37" i="1"/>
  <c r="Q37" i="1"/>
  <c r="P37" i="1"/>
  <c r="E37" i="1"/>
  <c r="S36" i="1"/>
  <c r="R36" i="1"/>
  <c r="Q36" i="1"/>
  <c r="P36" i="1"/>
  <c r="E36" i="1"/>
  <c r="S35" i="1"/>
  <c r="R35" i="1"/>
  <c r="Q35" i="1"/>
  <c r="P35" i="1"/>
  <c r="E35" i="1"/>
  <c r="W33" i="1"/>
  <c r="V33" i="1"/>
  <c r="R33" i="1"/>
  <c r="O33" i="1"/>
  <c r="N33" i="1"/>
  <c r="M33" i="1"/>
  <c r="L33" i="1"/>
  <c r="K33" i="1"/>
  <c r="J33" i="1"/>
  <c r="I33" i="1"/>
  <c r="Q33" i="1" s="1"/>
  <c r="H33" i="1"/>
  <c r="P33" i="1" s="1"/>
  <c r="G33" i="1"/>
  <c r="F33" i="1"/>
  <c r="C33" i="1"/>
  <c r="B33" i="1"/>
  <c r="E33" i="1" s="1"/>
  <c r="S32" i="1"/>
  <c r="R32" i="1"/>
  <c r="Q32" i="1"/>
  <c r="U32" i="1" s="1"/>
  <c r="P32" i="1"/>
  <c r="T32" i="1" s="1"/>
  <c r="E32" i="1"/>
  <c r="W30" i="1"/>
  <c r="V30" i="1"/>
  <c r="O30" i="1"/>
  <c r="N30" i="1"/>
  <c r="M30" i="1"/>
  <c r="L30" i="1"/>
  <c r="K30" i="1"/>
  <c r="J30" i="1"/>
  <c r="I30" i="1"/>
  <c r="H30" i="1"/>
  <c r="R30" i="1" s="1"/>
  <c r="G30" i="1"/>
  <c r="F30" i="1"/>
  <c r="C30" i="1"/>
  <c r="B30" i="1"/>
  <c r="S29" i="1"/>
  <c r="R29" i="1"/>
  <c r="Q29" i="1"/>
  <c r="P29" i="1"/>
  <c r="E29" i="1"/>
  <c r="S28" i="1"/>
  <c r="R28" i="1"/>
  <c r="Q28" i="1"/>
  <c r="P28" i="1"/>
  <c r="E28" i="1"/>
  <c r="U27" i="1"/>
  <c r="T27" i="1"/>
  <c r="S27" i="1"/>
  <c r="R27" i="1"/>
  <c r="Q27" i="1"/>
  <c r="P27" i="1"/>
  <c r="E27" i="1"/>
  <c r="S26" i="1"/>
  <c r="R26" i="1"/>
  <c r="Q26" i="1"/>
  <c r="P26" i="1"/>
  <c r="E26" i="1"/>
  <c r="U26" i="1" s="1"/>
  <c r="W24" i="1"/>
  <c r="V24" i="1"/>
  <c r="S24" i="1"/>
  <c r="O24" i="1"/>
  <c r="N24" i="1"/>
  <c r="M24" i="1"/>
  <c r="L24" i="1"/>
  <c r="K24" i="1"/>
  <c r="J24" i="1"/>
  <c r="I24" i="1"/>
  <c r="H24" i="1"/>
  <c r="G24" i="1"/>
  <c r="F24" i="1"/>
  <c r="C24" i="1"/>
  <c r="B24" i="1"/>
  <c r="E24" i="1" s="1"/>
  <c r="S23" i="1"/>
  <c r="R23" i="1"/>
  <c r="Q23" i="1"/>
  <c r="P23" i="1"/>
  <c r="E23" i="1"/>
  <c r="T23" i="1" s="1"/>
  <c r="T22" i="1"/>
  <c r="S22" i="1"/>
  <c r="R22" i="1"/>
  <c r="Q22" i="1"/>
  <c r="P22" i="1"/>
  <c r="E22" i="1"/>
  <c r="U22" i="1" s="1"/>
  <c r="U21" i="1"/>
  <c r="S21" i="1"/>
  <c r="R21" i="1"/>
  <c r="Q21" i="1"/>
  <c r="P21" i="1"/>
  <c r="E21" i="1"/>
  <c r="T21" i="1" s="1"/>
  <c r="S20" i="1"/>
  <c r="R20" i="1"/>
  <c r="Q20" i="1"/>
  <c r="P20" i="1"/>
  <c r="E20" i="1"/>
  <c r="U20" i="1" s="1"/>
  <c r="S19" i="1"/>
  <c r="R19" i="1"/>
  <c r="Q19" i="1"/>
  <c r="P19" i="1"/>
  <c r="E19" i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Q16" i="1" s="1"/>
  <c r="H16" i="1"/>
  <c r="R16" i="1" s="1"/>
  <c r="G16" i="1"/>
  <c r="F16" i="1"/>
  <c r="C16" i="1"/>
  <c r="E16" i="1" s="1"/>
  <c r="B16" i="1"/>
  <c r="S15" i="1"/>
  <c r="R15" i="1"/>
  <c r="Q15" i="1"/>
  <c r="P15" i="1"/>
  <c r="E15" i="1"/>
  <c r="S14" i="1"/>
  <c r="R14" i="1"/>
  <c r="Q14" i="1"/>
  <c r="P14" i="1"/>
  <c r="E14" i="1"/>
  <c r="T14" i="1" s="1"/>
  <c r="S13" i="1"/>
  <c r="R13" i="1"/>
  <c r="Q13" i="1"/>
  <c r="P13" i="1"/>
  <c r="E13" i="1"/>
  <c r="S12" i="1"/>
  <c r="R12" i="1"/>
  <c r="Q12" i="1"/>
  <c r="P12" i="1"/>
  <c r="E12" i="1"/>
  <c r="S11" i="1"/>
  <c r="R11" i="1"/>
  <c r="Q11" i="1"/>
  <c r="P11" i="1"/>
  <c r="E11" i="1"/>
  <c r="U11" i="1" s="1"/>
  <c r="S10" i="1"/>
  <c r="R10" i="1"/>
  <c r="Q10" i="1"/>
  <c r="P10" i="1"/>
  <c r="E10" i="1"/>
  <c r="T9" i="1"/>
  <c r="S9" i="1"/>
  <c r="R9" i="1"/>
  <c r="Q9" i="1"/>
  <c r="P9" i="1"/>
  <c r="E9" i="1"/>
  <c r="U9" i="1" s="1"/>
  <c r="Q71" i="9" l="1"/>
  <c r="S71" i="9"/>
  <c r="T13" i="10"/>
  <c r="U13" i="10"/>
  <c r="U28" i="10"/>
  <c r="T28" i="10"/>
  <c r="T39" i="10"/>
  <c r="U39" i="10"/>
  <c r="T52" i="10"/>
  <c r="U52" i="10"/>
  <c r="U56" i="10"/>
  <c r="T56" i="10"/>
  <c r="E30" i="1"/>
  <c r="S33" i="1"/>
  <c r="T36" i="1"/>
  <c r="U48" i="2"/>
  <c r="T48" i="2"/>
  <c r="T62" i="2"/>
  <c r="U62" i="2"/>
  <c r="R66" i="2"/>
  <c r="S30" i="3"/>
  <c r="U22" i="4"/>
  <c r="T22" i="4"/>
  <c r="R40" i="4"/>
  <c r="U63" i="4"/>
  <c r="T63" i="4"/>
  <c r="U93" i="4"/>
  <c r="T93" i="4"/>
  <c r="U21" i="5"/>
  <c r="T21" i="5"/>
  <c r="S33" i="6"/>
  <c r="U92" i="6"/>
  <c r="T92" i="6"/>
  <c r="U12" i="8"/>
  <c r="T12" i="8"/>
  <c r="T28" i="9"/>
  <c r="U28" i="9"/>
  <c r="U20" i="11"/>
  <c r="T20" i="11"/>
  <c r="U52" i="11"/>
  <c r="T52" i="11"/>
  <c r="U63" i="13"/>
  <c r="T63" i="13"/>
  <c r="R16" i="15"/>
  <c r="T45" i="2"/>
  <c r="U45" i="2"/>
  <c r="T14" i="4"/>
  <c r="U14" i="4"/>
  <c r="U35" i="4"/>
  <c r="T35" i="4"/>
  <c r="T37" i="5"/>
  <c r="U37" i="5"/>
  <c r="T50" i="5"/>
  <c r="U50" i="5"/>
  <c r="U44" i="7"/>
  <c r="T44" i="7"/>
  <c r="U92" i="8"/>
  <c r="T92" i="8"/>
  <c r="U47" i="12"/>
  <c r="T47" i="12"/>
  <c r="T88" i="26"/>
  <c r="U88" i="26"/>
  <c r="U28" i="27"/>
  <c r="T28" i="27"/>
  <c r="Q30" i="27"/>
  <c r="S30" i="27"/>
  <c r="T18" i="5"/>
  <c r="U18" i="5"/>
  <c r="U20" i="6"/>
  <c r="T20" i="6"/>
  <c r="T13" i="28"/>
  <c r="U13" i="28"/>
  <c r="P30" i="1"/>
  <c r="Q40" i="1"/>
  <c r="P33" i="2"/>
  <c r="P66" i="3"/>
  <c r="R66" i="3"/>
  <c r="U90" i="3"/>
  <c r="T90" i="3"/>
  <c r="P30" i="4"/>
  <c r="R30" i="4"/>
  <c r="Q24" i="6"/>
  <c r="T58" i="7"/>
  <c r="U58" i="7"/>
  <c r="U87" i="9"/>
  <c r="T87" i="9"/>
  <c r="U64" i="10"/>
  <c r="T64" i="10"/>
  <c r="R30" i="12"/>
  <c r="T44" i="12"/>
  <c r="U44" i="12"/>
  <c r="Q16" i="17"/>
  <c r="S16" i="17"/>
  <c r="T64" i="17"/>
  <c r="U64" i="17"/>
  <c r="R70" i="17"/>
  <c r="R30" i="2"/>
  <c r="T90" i="4"/>
  <c r="U90" i="4"/>
  <c r="R71" i="6"/>
  <c r="L112" i="8"/>
  <c r="R112" i="8" s="1"/>
  <c r="R95" i="8"/>
  <c r="R71" i="3"/>
  <c r="T87" i="3"/>
  <c r="U87" i="3"/>
  <c r="U37" i="4"/>
  <c r="T37" i="4"/>
  <c r="T44" i="4"/>
  <c r="P71" i="4"/>
  <c r="P33" i="5"/>
  <c r="R33" i="5"/>
  <c r="U11" i="6"/>
  <c r="T11" i="6"/>
  <c r="R16" i="6"/>
  <c r="U88" i="6"/>
  <c r="T88" i="6"/>
  <c r="U39" i="7"/>
  <c r="T39" i="7"/>
  <c r="T39" i="8"/>
  <c r="U39" i="8"/>
  <c r="U91" i="11"/>
  <c r="T91" i="11"/>
  <c r="T87" i="16"/>
  <c r="U87" i="16"/>
  <c r="T14" i="17"/>
  <c r="U14" i="17"/>
  <c r="U51" i="19"/>
  <c r="T51" i="19"/>
  <c r="T44" i="20"/>
  <c r="U44" i="20"/>
  <c r="U39" i="4"/>
  <c r="T39" i="4"/>
  <c r="T21" i="2"/>
  <c r="U21" i="2"/>
  <c r="Q30" i="1"/>
  <c r="U13" i="1"/>
  <c r="U15" i="1"/>
  <c r="T18" i="1"/>
  <c r="P24" i="1"/>
  <c r="T26" i="1"/>
  <c r="U50" i="1"/>
  <c r="Q53" i="1"/>
  <c r="U53" i="1" s="1"/>
  <c r="T63" i="1"/>
  <c r="U63" i="1"/>
  <c r="T44" i="2"/>
  <c r="Q33" i="3"/>
  <c r="P40" i="3"/>
  <c r="R40" i="3"/>
  <c r="P70" i="3"/>
  <c r="R70" i="3"/>
  <c r="Q71" i="3"/>
  <c r="S71" i="3"/>
  <c r="U91" i="3"/>
  <c r="T9" i="4"/>
  <c r="Q24" i="5"/>
  <c r="S24" i="5"/>
  <c r="T27" i="5"/>
  <c r="U27" i="5"/>
  <c r="T63" i="5"/>
  <c r="U63" i="5"/>
  <c r="T93" i="5"/>
  <c r="U93" i="5"/>
  <c r="U46" i="7"/>
  <c r="T46" i="7"/>
  <c r="T63" i="7"/>
  <c r="T92" i="7"/>
  <c r="U92" i="7"/>
  <c r="T19" i="9"/>
  <c r="U19" i="9"/>
  <c r="U55" i="9"/>
  <c r="T55" i="9"/>
  <c r="T14" i="11"/>
  <c r="U14" i="11"/>
  <c r="T44" i="16"/>
  <c r="U44" i="16"/>
  <c r="U65" i="2"/>
  <c r="T65" i="2"/>
  <c r="S16" i="3"/>
  <c r="U29" i="7"/>
  <c r="T29" i="7"/>
  <c r="Q16" i="4"/>
  <c r="S16" i="4"/>
  <c r="U96" i="23"/>
  <c r="E95" i="23"/>
  <c r="U95" i="23" s="1"/>
  <c r="T13" i="1"/>
  <c r="U12" i="1"/>
  <c r="T12" i="1"/>
  <c r="T19" i="1"/>
  <c r="P16" i="2"/>
  <c r="R16" i="2"/>
  <c r="P72" i="2"/>
  <c r="R16" i="3"/>
  <c r="Q33" i="7"/>
  <c r="U49" i="8"/>
  <c r="T49" i="8"/>
  <c r="T13" i="9"/>
  <c r="Q16" i="9"/>
  <c r="S16" i="9"/>
  <c r="T86" i="9"/>
  <c r="U86" i="9"/>
  <c r="P53" i="2"/>
  <c r="U69" i="2"/>
  <c r="Q66" i="3"/>
  <c r="S66" i="3"/>
  <c r="P24" i="4"/>
  <c r="R24" i="4"/>
  <c r="Q30" i="4"/>
  <c r="S30" i="4"/>
  <c r="P53" i="4"/>
  <c r="P70" i="4"/>
  <c r="R70" i="4"/>
  <c r="Q71" i="4"/>
  <c r="Q30" i="5"/>
  <c r="Q40" i="5"/>
  <c r="E53" i="5"/>
  <c r="Q66" i="5"/>
  <c r="P70" i="5"/>
  <c r="Q71" i="5"/>
  <c r="P40" i="6"/>
  <c r="R40" i="6"/>
  <c r="E70" i="6"/>
  <c r="P16" i="7"/>
  <c r="T16" i="7" s="1"/>
  <c r="R16" i="7"/>
  <c r="P71" i="7"/>
  <c r="R71" i="7"/>
  <c r="U11" i="9"/>
  <c r="T11" i="9"/>
  <c r="T14" i="9"/>
  <c r="U14" i="9"/>
  <c r="U37" i="9"/>
  <c r="T37" i="9"/>
  <c r="T90" i="9"/>
  <c r="U90" i="9"/>
  <c r="T18" i="10"/>
  <c r="U18" i="10"/>
  <c r="U21" i="10"/>
  <c r="T21" i="10"/>
  <c r="T57" i="10"/>
  <c r="U57" i="10"/>
  <c r="T49" i="11"/>
  <c r="U49" i="11"/>
  <c r="U65" i="11"/>
  <c r="T65" i="11"/>
  <c r="E70" i="11"/>
  <c r="T37" i="14"/>
  <c r="U37" i="14"/>
  <c r="U38" i="16"/>
  <c r="T38" i="16"/>
  <c r="U87" i="21"/>
  <c r="T87" i="21"/>
  <c r="U98" i="6"/>
  <c r="T98" i="6"/>
  <c r="Q24" i="2"/>
  <c r="Q33" i="2"/>
  <c r="U33" i="2" s="1"/>
  <c r="P71" i="2"/>
  <c r="U29" i="1"/>
  <c r="U36" i="1"/>
  <c r="U46" i="1"/>
  <c r="T51" i="1"/>
  <c r="E66" i="1"/>
  <c r="E70" i="1"/>
  <c r="E71" i="1"/>
  <c r="U71" i="1" s="1"/>
  <c r="U93" i="1"/>
  <c r="U51" i="2"/>
  <c r="U92" i="2"/>
  <c r="P30" i="3"/>
  <c r="R30" i="3"/>
  <c r="T51" i="3"/>
  <c r="T10" i="4"/>
  <c r="Q24" i="4"/>
  <c r="S24" i="4"/>
  <c r="U43" i="4"/>
  <c r="U47" i="4"/>
  <c r="T50" i="4"/>
  <c r="E66" i="4"/>
  <c r="T19" i="5"/>
  <c r="P24" i="5"/>
  <c r="Q70" i="5"/>
  <c r="E72" i="5"/>
  <c r="U26" i="6"/>
  <c r="T32" i="6"/>
  <c r="U36" i="6"/>
  <c r="E59" i="6"/>
  <c r="P66" i="6"/>
  <c r="R66" i="6"/>
  <c r="T10" i="7"/>
  <c r="Q16" i="7"/>
  <c r="S16" i="7"/>
  <c r="T18" i="7"/>
  <c r="T22" i="7"/>
  <c r="T27" i="7"/>
  <c r="U36" i="7"/>
  <c r="T37" i="7"/>
  <c r="T42" i="7"/>
  <c r="U49" i="7"/>
  <c r="U62" i="7"/>
  <c r="Q71" i="7"/>
  <c r="U88" i="7"/>
  <c r="P16" i="8"/>
  <c r="R16" i="8"/>
  <c r="U19" i="8"/>
  <c r="T19" i="8"/>
  <c r="T45" i="8"/>
  <c r="P59" i="8"/>
  <c r="U62" i="8"/>
  <c r="T62" i="8"/>
  <c r="T65" i="8"/>
  <c r="U65" i="8"/>
  <c r="T88" i="8"/>
  <c r="Q30" i="9"/>
  <c r="T47" i="9"/>
  <c r="U47" i="9"/>
  <c r="U50" i="9"/>
  <c r="T50" i="9"/>
  <c r="Q66" i="9"/>
  <c r="S66" i="9"/>
  <c r="R70" i="9"/>
  <c r="T44" i="10"/>
  <c r="U44" i="10"/>
  <c r="U88" i="10"/>
  <c r="T88" i="10"/>
  <c r="T91" i="10"/>
  <c r="U91" i="10"/>
  <c r="P16" i="11"/>
  <c r="R16" i="11"/>
  <c r="T62" i="11"/>
  <c r="U62" i="11"/>
  <c r="U89" i="13"/>
  <c r="E30" i="15"/>
  <c r="Q33" i="15"/>
  <c r="S33" i="15"/>
  <c r="T20" i="16"/>
  <c r="U20" i="16"/>
  <c r="T23" i="17"/>
  <c r="U23" i="17"/>
  <c r="Q24" i="18"/>
  <c r="S24" i="18"/>
  <c r="T12" i="21"/>
  <c r="U12" i="21"/>
  <c r="Q24" i="1"/>
  <c r="T28" i="1"/>
  <c r="T38" i="1"/>
  <c r="E24" i="2"/>
  <c r="U44" i="2"/>
  <c r="T19" i="3"/>
  <c r="P24" i="3"/>
  <c r="R24" i="3"/>
  <c r="Q40" i="3"/>
  <c r="S40" i="3"/>
  <c r="T32" i="4"/>
  <c r="U51" i="4"/>
  <c r="T10" i="5"/>
  <c r="E30" i="5"/>
  <c r="Q33" i="5"/>
  <c r="S33" i="5"/>
  <c r="E40" i="5"/>
  <c r="E66" i="5"/>
  <c r="E71" i="5"/>
  <c r="T71" i="5" s="1"/>
  <c r="Q70" i="6"/>
  <c r="E16" i="7"/>
  <c r="E53" i="7"/>
  <c r="U10" i="8"/>
  <c r="P30" i="8"/>
  <c r="R30" i="8"/>
  <c r="Q70" i="8"/>
  <c r="U20" i="9"/>
  <c r="T20" i="9"/>
  <c r="T23" i="9"/>
  <c r="U23" i="9"/>
  <c r="P40" i="9"/>
  <c r="U46" i="9"/>
  <c r="T46" i="9"/>
  <c r="T56" i="9"/>
  <c r="U56" i="9"/>
  <c r="U63" i="9"/>
  <c r="T63" i="9"/>
  <c r="T10" i="10"/>
  <c r="P24" i="10"/>
  <c r="T65" i="10"/>
  <c r="U65" i="10"/>
  <c r="T87" i="10"/>
  <c r="U87" i="10"/>
  <c r="T88" i="11"/>
  <c r="U88" i="11"/>
  <c r="U49" i="15"/>
  <c r="T49" i="15"/>
  <c r="U87" i="15"/>
  <c r="T87" i="15"/>
  <c r="R16" i="16"/>
  <c r="T18" i="18"/>
  <c r="U18" i="18"/>
  <c r="Q66" i="24"/>
  <c r="S66" i="24"/>
  <c r="U57" i="26"/>
  <c r="T57" i="26"/>
  <c r="T10" i="1"/>
  <c r="Q66" i="1"/>
  <c r="P70" i="1"/>
  <c r="T70" i="1" s="1"/>
  <c r="Q71" i="1"/>
  <c r="P40" i="2"/>
  <c r="R40" i="2"/>
  <c r="U15" i="3"/>
  <c r="U19" i="3"/>
  <c r="U20" i="3"/>
  <c r="T23" i="3"/>
  <c r="E30" i="3"/>
  <c r="U30" i="3" s="1"/>
  <c r="U32" i="3"/>
  <c r="T35" i="3"/>
  <c r="T39" i="3"/>
  <c r="U44" i="3"/>
  <c r="U48" i="3"/>
  <c r="Q59" i="3"/>
  <c r="T13" i="4"/>
  <c r="U28" i="4"/>
  <c r="U56" i="4"/>
  <c r="Q59" i="4"/>
  <c r="P66" i="4"/>
  <c r="U86" i="4"/>
  <c r="T89" i="4"/>
  <c r="E24" i="5"/>
  <c r="U46" i="5"/>
  <c r="T49" i="5"/>
  <c r="P72" i="5"/>
  <c r="U89" i="5"/>
  <c r="T92" i="5"/>
  <c r="T29" i="6"/>
  <c r="P59" i="6"/>
  <c r="T87" i="6"/>
  <c r="T91" i="6"/>
  <c r="T20" i="7"/>
  <c r="Q24" i="7"/>
  <c r="E16" i="8"/>
  <c r="U28" i="8"/>
  <c r="T28" i="8"/>
  <c r="Q30" i="8"/>
  <c r="S30" i="8"/>
  <c r="E40" i="8"/>
  <c r="E71" i="8"/>
  <c r="U71" i="8" s="1"/>
  <c r="T38" i="9"/>
  <c r="U38" i="9"/>
  <c r="U91" i="9"/>
  <c r="T91" i="9"/>
  <c r="T22" i="10"/>
  <c r="U22" i="10"/>
  <c r="P66" i="10"/>
  <c r="R66" i="10"/>
  <c r="U57" i="11"/>
  <c r="T57" i="11"/>
  <c r="U50" i="13"/>
  <c r="T86" i="13"/>
  <c r="U86" i="13"/>
  <c r="U12" i="14"/>
  <c r="T12" i="14"/>
  <c r="P66" i="16"/>
  <c r="R66" i="16"/>
  <c r="Q70" i="1"/>
  <c r="T32" i="2"/>
  <c r="E16" i="3"/>
  <c r="E71" i="3"/>
  <c r="P16" i="4"/>
  <c r="T29" i="4"/>
  <c r="E40" i="4"/>
  <c r="Q66" i="4"/>
  <c r="U29" i="5"/>
  <c r="P59" i="5"/>
  <c r="P30" i="6"/>
  <c r="R30" i="6"/>
  <c r="E33" i="6"/>
  <c r="E53" i="6"/>
  <c r="Q59" i="6"/>
  <c r="P33" i="7"/>
  <c r="R33" i="7"/>
  <c r="U23" i="8"/>
  <c r="T23" i="8"/>
  <c r="E66" i="8"/>
  <c r="P16" i="9"/>
  <c r="U35" i="9"/>
  <c r="T27" i="10"/>
  <c r="U27" i="10"/>
  <c r="T48" i="10"/>
  <c r="U48" i="10"/>
  <c r="U92" i="10"/>
  <c r="T92" i="10"/>
  <c r="P40" i="12"/>
  <c r="R40" i="12"/>
  <c r="P67" i="12"/>
  <c r="T67" i="12" s="1"/>
  <c r="Q66" i="13"/>
  <c r="S66" i="13"/>
  <c r="Q71" i="13"/>
  <c r="S71" i="13"/>
  <c r="T9" i="14"/>
  <c r="U9" i="14"/>
  <c r="U39" i="15"/>
  <c r="T39" i="15"/>
  <c r="R59" i="15"/>
  <c r="T62" i="15"/>
  <c r="U62" i="15"/>
  <c r="P40" i="16"/>
  <c r="R40" i="16"/>
  <c r="T61" i="24"/>
  <c r="U61" i="24"/>
  <c r="S24" i="12"/>
  <c r="Q24" i="12"/>
  <c r="R66" i="12"/>
  <c r="T19" i="13"/>
  <c r="U19" i="13"/>
  <c r="U69" i="13"/>
  <c r="Q70" i="13"/>
  <c r="T55" i="14"/>
  <c r="U55" i="14"/>
  <c r="E16" i="12"/>
  <c r="S30" i="12"/>
  <c r="S40" i="12"/>
  <c r="E59" i="12"/>
  <c r="S66" i="12"/>
  <c r="T11" i="13"/>
  <c r="T69" i="13"/>
  <c r="R70" i="13"/>
  <c r="T36" i="15"/>
  <c r="U65" i="15"/>
  <c r="T65" i="15"/>
  <c r="E70" i="15"/>
  <c r="R24" i="16"/>
  <c r="S40" i="16"/>
  <c r="T52" i="16"/>
  <c r="U52" i="16"/>
  <c r="U56" i="16"/>
  <c r="T56" i="16"/>
  <c r="T65" i="16"/>
  <c r="U65" i="16"/>
  <c r="E71" i="16"/>
  <c r="U90" i="16"/>
  <c r="T90" i="16"/>
  <c r="S16" i="18"/>
  <c r="Q16" i="18"/>
  <c r="T22" i="18"/>
  <c r="U22" i="18"/>
  <c r="E59" i="18"/>
  <c r="U21" i="19"/>
  <c r="T21" i="19"/>
  <c r="R40" i="19"/>
  <c r="U43" i="19"/>
  <c r="T43" i="19"/>
  <c r="E30" i="20"/>
  <c r="U93" i="21"/>
  <c r="T93" i="21"/>
  <c r="T32" i="22"/>
  <c r="U32" i="22"/>
  <c r="T20" i="24"/>
  <c r="U20" i="24"/>
  <c r="E30" i="24"/>
  <c r="U64" i="24"/>
  <c r="T64" i="24"/>
  <c r="T61" i="26"/>
  <c r="U61" i="26"/>
  <c r="U56" i="28"/>
  <c r="T56" i="28"/>
  <c r="U96" i="6"/>
  <c r="T96" i="6"/>
  <c r="P24" i="9"/>
  <c r="R24" i="9"/>
  <c r="E16" i="10"/>
  <c r="U32" i="10"/>
  <c r="Q33" i="10"/>
  <c r="T36" i="10"/>
  <c r="P40" i="10"/>
  <c r="T40" i="10" s="1"/>
  <c r="R40" i="10"/>
  <c r="Q66" i="10"/>
  <c r="P71" i="10"/>
  <c r="R71" i="10"/>
  <c r="Q16" i="11"/>
  <c r="S16" i="11"/>
  <c r="U87" i="12"/>
  <c r="T90" i="12"/>
  <c r="P24" i="13"/>
  <c r="R24" i="13"/>
  <c r="Q30" i="13"/>
  <c r="Q40" i="13"/>
  <c r="P24" i="14"/>
  <c r="T26" i="14"/>
  <c r="P59" i="14"/>
  <c r="U21" i="15"/>
  <c r="U36" i="15"/>
  <c r="U44" i="15"/>
  <c r="U48" i="15"/>
  <c r="T48" i="15"/>
  <c r="S16" i="16"/>
  <c r="U19" i="16"/>
  <c r="T19" i="16"/>
  <c r="T29" i="16"/>
  <c r="U29" i="16"/>
  <c r="T35" i="16"/>
  <c r="U35" i="16"/>
  <c r="Q53" i="16"/>
  <c r="Q66" i="16"/>
  <c r="S66" i="16"/>
  <c r="T32" i="17"/>
  <c r="U87" i="18"/>
  <c r="T87" i="18"/>
  <c r="U91" i="18"/>
  <c r="T91" i="18"/>
  <c r="R30" i="19"/>
  <c r="U13" i="20"/>
  <c r="T13" i="20"/>
  <c r="U50" i="20"/>
  <c r="T50" i="20"/>
  <c r="U51" i="21"/>
  <c r="T51" i="21"/>
  <c r="T64" i="22"/>
  <c r="U64" i="22"/>
  <c r="R16" i="24"/>
  <c r="U15" i="8"/>
  <c r="U20" i="8"/>
  <c r="Q24" i="8"/>
  <c r="T32" i="8"/>
  <c r="U36" i="8"/>
  <c r="P66" i="8"/>
  <c r="R66" i="8"/>
  <c r="Q67" i="8"/>
  <c r="T86" i="8"/>
  <c r="T15" i="9"/>
  <c r="T29" i="9"/>
  <c r="U32" i="9"/>
  <c r="T44" i="9"/>
  <c r="U51" i="9"/>
  <c r="U64" i="9"/>
  <c r="T14" i="10"/>
  <c r="E30" i="10"/>
  <c r="U36" i="10"/>
  <c r="U38" i="10"/>
  <c r="Q40" i="10"/>
  <c r="T45" i="10"/>
  <c r="T49" i="10"/>
  <c r="T69" i="10"/>
  <c r="Q71" i="10"/>
  <c r="U10" i="11"/>
  <c r="T11" i="11"/>
  <c r="T15" i="11"/>
  <c r="U21" i="11"/>
  <c r="Q24" i="11"/>
  <c r="P33" i="11"/>
  <c r="R33" i="11"/>
  <c r="T39" i="11"/>
  <c r="U58" i="11"/>
  <c r="U92" i="11"/>
  <c r="T28" i="12"/>
  <c r="U32" i="12"/>
  <c r="U35" i="12"/>
  <c r="T38" i="12"/>
  <c r="U48" i="12"/>
  <c r="T51" i="12"/>
  <c r="T56" i="12"/>
  <c r="U61" i="12"/>
  <c r="T64" i="12"/>
  <c r="T69" i="12"/>
  <c r="P71" i="12"/>
  <c r="R71" i="12"/>
  <c r="P72" i="12"/>
  <c r="T86" i="12"/>
  <c r="U14" i="13"/>
  <c r="Q24" i="13"/>
  <c r="S24" i="13"/>
  <c r="T64" i="13"/>
  <c r="U13" i="14"/>
  <c r="Q16" i="14"/>
  <c r="Q24" i="14"/>
  <c r="P33" i="14"/>
  <c r="R33" i="14"/>
  <c r="U42" i="14"/>
  <c r="U12" i="15"/>
  <c r="T26" i="15"/>
  <c r="U26" i="15"/>
  <c r="T45" i="15"/>
  <c r="U45" i="15"/>
  <c r="U57" i="15"/>
  <c r="T57" i="15"/>
  <c r="P30" i="16"/>
  <c r="R30" i="16"/>
  <c r="U51" i="16"/>
  <c r="T51" i="16"/>
  <c r="U64" i="16"/>
  <c r="T64" i="16"/>
  <c r="E30" i="17"/>
  <c r="U32" i="17"/>
  <c r="P33" i="17"/>
  <c r="R33" i="17"/>
  <c r="U36" i="17"/>
  <c r="P40" i="18"/>
  <c r="U15" i="19"/>
  <c r="T15" i="19"/>
  <c r="T10" i="20"/>
  <c r="T29" i="20"/>
  <c r="U29" i="20"/>
  <c r="U37" i="20"/>
  <c r="T37" i="20"/>
  <c r="T48" i="21"/>
  <c r="U48" i="21"/>
  <c r="T91" i="23"/>
  <c r="U91" i="23"/>
  <c r="Q16" i="24"/>
  <c r="S16" i="24"/>
  <c r="T19" i="24"/>
  <c r="U19" i="24"/>
  <c r="T12" i="26"/>
  <c r="U12" i="26"/>
  <c r="P33" i="8"/>
  <c r="P40" i="8"/>
  <c r="R40" i="8"/>
  <c r="E59" i="8"/>
  <c r="P71" i="8"/>
  <c r="R71" i="8"/>
  <c r="U10" i="9"/>
  <c r="E16" i="9"/>
  <c r="E30" i="9"/>
  <c r="T36" i="9"/>
  <c r="E70" i="9"/>
  <c r="E71" i="9"/>
  <c r="T38" i="10"/>
  <c r="E67" i="10"/>
  <c r="P70" i="10"/>
  <c r="T70" i="10" s="1"/>
  <c r="U32" i="11"/>
  <c r="Q70" i="11"/>
  <c r="P16" i="12"/>
  <c r="R16" i="12"/>
  <c r="T36" i="12"/>
  <c r="P59" i="12"/>
  <c r="U69" i="12"/>
  <c r="P70" i="12"/>
  <c r="R70" i="12"/>
  <c r="Q71" i="12"/>
  <c r="S71" i="12"/>
  <c r="Q72" i="12"/>
  <c r="E70" i="13"/>
  <c r="E71" i="13"/>
  <c r="T71" i="13" s="1"/>
  <c r="U32" i="14"/>
  <c r="Q33" i="14"/>
  <c r="S33" i="14"/>
  <c r="E67" i="15"/>
  <c r="Q70" i="15"/>
  <c r="E72" i="15"/>
  <c r="Q30" i="16"/>
  <c r="S30" i="16"/>
  <c r="T48" i="16"/>
  <c r="U48" i="16"/>
  <c r="T61" i="16"/>
  <c r="U61" i="16"/>
  <c r="U86" i="16"/>
  <c r="T86" i="16"/>
  <c r="T35" i="18"/>
  <c r="Q40" i="18"/>
  <c r="U40" i="18" s="1"/>
  <c r="P66" i="18"/>
  <c r="U10" i="20"/>
  <c r="R66" i="21"/>
  <c r="T88" i="23"/>
  <c r="U88" i="23"/>
  <c r="T63" i="25"/>
  <c r="U63" i="25"/>
  <c r="T9" i="26"/>
  <c r="U9" i="26"/>
  <c r="U21" i="26"/>
  <c r="T21" i="26"/>
  <c r="Q33" i="8"/>
  <c r="Q40" i="8"/>
  <c r="S40" i="8"/>
  <c r="Q71" i="8"/>
  <c r="S71" i="8"/>
  <c r="Q59" i="9"/>
  <c r="P67" i="9"/>
  <c r="T67" i="9" s="1"/>
  <c r="P16" i="10"/>
  <c r="T87" i="11"/>
  <c r="Q16" i="12"/>
  <c r="S16" i="12"/>
  <c r="Q33" i="12"/>
  <c r="T43" i="12"/>
  <c r="U23" i="13"/>
  <c r="U51" i="13"/>
  <c r="U56" i="13"/>
  <c r="U90" i="13"/>
  <c r="T93" i="13"/>
  <c r="U62" i="14"/>
  <c r="T92" i="15"/>
  <c r="U92" i="15"/>
  <c r="U28" i="16"/>
  <c r="T28" i="16"/>
  <c r="T43" i="16"/>
  <c r="T57" i="16"/>
  <c r="U57" i="16"/>
  <c r="U51" i="17"/>
  <c r="T63" i="17"/>
  <c r="U27" i="18"/>
  <c r="P30" i="18"/>
  <c r="Q66" i="18"/>
  <c r="P70" i="18"/>
  <c r="P71" i="18"/>
  <c r="Q24" i="19"/>
  <c r="U64" i="19"/>
  <c r="T64" i="19"/>
  <c r="P67" i="19"/>
  <c r="T67" i="19" s="1"/>
  <c r="T88" i="19"/>
  <c r="U88" i="19"/>
  <c r="T21" i="21"/>
  <c r="U21" i="21"/>
  <c r="U28" i="21"/>
  <c r="T28" i="21"/>
  <c r="R30" i="21"/>
  <c r="T57" i="23"/>
  <c r="U57" i="23"/>
  <c r="R66" i="27"/>
  <c r="T38" i="8"/>
  <c r="E24" i="9"/>
  <c r="Q33" i="9"/>
  <c r="P53" i="9"/>
  <c r="P66" i="9"/>
  <c r="Q16" i="10"/>
  <c r="U16" i="10" s="1"/>
  <c r="P30" i="10"/>
  <c r="P59" i="10"/>
  <c r="E66" i="10"/>
  <c r="E24" i="11"/>
  <c r="E24" i="13"/>
  <c r="P33" i="13"/>
  <c r="R33" i="13"/>
  <c r="U36" i="13"/>
  <c r="P66" i="13"/>
  <c r="E24" i="14"/>
  <c r="T24" i="14" s="1"/>
  <c r="E59" i="14"/>
  <c r="T63" i="14"/>
  <c r="U63" i="14"/>
  <c r="E66" i="14"/>
  <c r="E70" i="14"/>
  <c r="P72" i="14"/>
  <c r="T72" i="14" s="1"/>
  <c r="U52" i="15"/>
  <c r="T52" i="15"/>
  <c r="U10" i="16"/>
  <c r="U23" i="16"/>
  <c r="T23" i="16"/>
  <c r="T39" i="16"/>
  <c r="U39" i="16"/>
  <c r="E72" i="16"/>
  <c r="Q66" i="17"/>
  <c r="U14" i="19"/>
  <c r="T14" i="19"/>
  <c r="U56" i="19"/>
  <c r="T56" i="19"/>
  <c r="P66" i="19"/>
  <c r="R66" i="19"/>
  <c r="Q67" i="24"/>
  <c r="U67" i="24" s="1"/>
  <c r="S67" i="24"/>
  <c r="U86" i="24"/>
  <c r="T86" i="24"/>
  <c r="T91" i="26"/>
  <c r="U91" i="26"/>
  <c r="R30" i="27"/>
  <c r="T35" i="27"/>
  <c r="P71" i="20"/>
  <c r="T71" i="20" s="1"/>
  <c r="R71" i="20"/>
  <c r="P72" i="20"/>
  <c r="T15" i="21"/>
  <c r="U15" i="21"/>
  <c r="S66" i="21"/>
  <c r="T27" i="22"/>
  <c r="U27" i="22"/>
  <c r="U39" i="23"/>
  <c r="T39" i="23"/>
  <c r="U52" i="26"/>
  <c r="T52" i="26"/>
  <c r="U47" i="27"/>
  <c r="T47" i="27"/>
  <c r="S66" i="27"/>
  <c r="U51" i="28"/>
  <c r="T51" i="28"/>
  <c r="T36" i="14"/>
  <c r="E24" i="15"/>
  <c r="P40" i="15"/>
  <c r="R40" i="15"/>
  <c r="P66" i="15"/>
  <c r="R66" i="15"/>
  <c r="P30" i="17"/>
  <c r="U35" i="17"/>
  <c r="P40" i="17"/>
  <c r="T42" i="17"/>
  <c r="U69" i="17"/>
  <c r="Q71" i="17"/>
  <c r="T88" i="17"/>
  <c r="T92" i="17"/>
  <c r="T32" i="18"/>
  <c r="T39" i="18"/>
  <c r="T44" i="18"/>
  <c r="T48" i="18"/>
  <c r="T52" i="18"/>
  <c r="T61" i="18"/>
  <c r="T65" i="18"/>
  <c r="Q70" i="18"/>
  <c r="Q71" i="18"/>
  <c r="T92" i="18"/>
  <c r="T11" i="19"/>
  <c r="P16" i="19"/>
  <c r="R16" i="19"/>
  <c r="P33" i="19"/>
  <c r="T69" i="19"/>
  <c r="P71" i="19"/>
  <c r="R71" i="19"/>
  <c r="U9" i="20"/>
  <c r="T9" i="20"/>
  <c r="T20" i="20"/>
  <c r="U20" i="20"/>
  <c r="U56" i="20"/>
  <c r="T56" i="20"/>
  <c r="R70" i="20"/>
  <c r="S71" i="20"/>
  <c r="U26" i="21"/>
  <c r="T22" i="22"/>
  <c r="U22" i="22"/>
  <c r="T56" i="22"/>
  <c r="U56" i="22"/>
  <c r="U88" i="22"/>
  <c r="T88" i="22"/>
  <c r="U61" i="23"/>
  <c r="T65" i="23"/>
  <c r="U65" i="23"/>
  <c r="U23" i="24"/>
  <c r="T29" i="24"/>
  <c r="U29" i="24"/>
  <c r="P16" i="25"/>
  <c r="T49" i="26"/>
  <c r="U49" i="26"/>
  <c r="U65" i="26"/>
  <c r="T65" i="26"/>
  <c r="E70" i="26"/>
  <c r="T44" i="27"/>
  <c r="U44" i="27"/>
  <c r="T48" i="28"/>
  <c r="U48" i="28"/>
  <c r="U97" i="9"/>
  <c r="T97" i="9"/>
  <c r="U36" i="14"/>
  <c r="Q40" i="14"/>
  <c r="E53" i="14"/>
  <c r="Q66" i="14"/>
  <c r="P70" i="14"/>
  <c r="Q71" i="14"/>
  <c r="P30" i="15"/>
  <c r="R30" i="15"/>
  <c r="E33" i="15"/>
  <c r="U69" i="15"/>
  <c r="P71" i="15"/>
  <c r="R71" i="15"/>
  <c r="E30" i="16"/>
  <c r="U32" i="16"/>
  <c r="E40" i="16"/>
  <c r="E66" i="16"/>
  <c r="E67" i="16"/>
  <c r="T69" i="16"/>
  <c r="P71" i="16"/>
  <c r="R71" i="16"/>
  <c r="P72" i="16"/>
  <c r="P24" i="17"/>
  <c r="R24" i="17"/>
  <c r="Q30" i="17"/>
  <c r="Q40" i="17"/>
  <c r="E66" i="17"/>
  <c r="U13" i="18"/>
  <c r="P33" i="18"/>
  <c r="R33" i="18"/>
  <c r="Q16" i="19"/>
  <c r="Q33" i="19"/>
  <c r="P70" i="19"/>
  <c r="T70" i="19" s="1"/>
  <c r="Q71" i="19"/>
  <c r="U90" i="19"/>
  <c r="T90" i="19"/>
  <c r="P53" i="20"/>
  <c r="Q70" i="20"/>
  <c r="T93" i="20"/>
  <c r="U93" i="20"/>
  <c r="U45" i="22"/>
  <c r="T45" i="22"/>
  <c r="Q53" i="22"/>
  <c r="T62" i="23"/>
  <c r="U62" i="23"/>
  <c r="R33" i="25"/>
  <c r="P71" i="25"/>
  <c r="T90" i="25"/>
  <c r="U90" i="25"/>
  <c r="T20" i="26"/>
  <c r="U20" i="26"/>
  <c r="T38" i="26"/>
  <c r="U38" i="26"/>
  <c r="T62" i="26"/>
  <c r="U62" i="26"/>
  <c r="T92" i="26"/>
  <c r="U92" i="26"/>
  <c r="T10" i="27"/>
  <c r="P24" i="27"/>
  <c r="R24" i="27"/>
  <c r="U14" i="28"/>
  <c r="T14" i="28"/>
  <c r="R33" i="28"/>
  <c r="E95" i="1"/>
  <c r="E112" i="1" s="1"/>
  <c r="U107" i="10"/>
  <c r="T107" i="10"/>
  <c r="U102" i="4"/>
  <c r="T102" i="4"/>
  <c r="U110" i="4"/>
  <c r="T110" i="4"/>
  <c r="Q70" i="14"/>
  <c r="T36" i="16"/>
  <c r="P70" i="16"/>
  <c r="T70" i="16" s="1"/>
  <c r="R70" i="16"/>
  <c r="Q71" i="16"/>
  <c r="S71" i="16"/>
  <c r="E16" i="17"/>
  <c r="Q24" i="17"/>
  <c r="S24" i="17"/>
  <c r="E53" i="17"/>
  <c r="T15" i="18"/>
  <c r="U36" i="19"/>
  <c r="E53" i="19"/>
  <c r="Q59" i="19"/>
  <c r="Q70" i="19"/>
  <c r="U14" i="20"/>
  <c r="T14" i="20"/>
  <c r="Q16" i="20"/>
  <c r="U32" i="20"/>
  <c r="P40" i="21"/>
  <c r="R40" i="21"/>
  <c r="U14" i="22"/>
  <c r="T14" i="22"/>
  <c r="Q59" i="25"/>
  <c r="T64" i="25"/>
  <c r="U64" i="25"/>
  <c r="P70" i="25"/>
  <c r="T70" i="25" s="1"/>
  <c r="R70" i="25"/>
  <c r="T13" i="26"/>
  <c r="U13" i="26"/>
  <c r="T29" i="26"/>
  <c r="U29" i="26"/>
  <c r="P40" i="27"/>
  <c r="R40" i="27"/>
  <c r="E70" i="17"/>
  <c r="T70" i="17" s="1"/>
  <c r="E71" i="17"/>
  <c r="U11" i="18"/>
  <c r="P16" i="18"/>
  <c r="Q59" i="18"/>
  <c r="E70" i="18"/>
  <c r="P33" i="20"/>
  <c r="U51" i="20"/>
  <c r="T51" i="20"/>
  <c r="U55" i="20"/>
  <c r="T55" i="20"/>
  <c r="U38" i="21"/>
  <c r="T38" i="21"/>
  <c r="E70" i="22"/>
  <c r="R16" i="23"/>
  <c r="T92" i="23"/>
  <c r="U92" i="23"/>
  <c r="U32" i="24"/>
  <c r="R66" i="24"/>
  <c r="E70" i="24"/>
  <c r="R30" i="26"/>
  <c r="S40" i="27"/>
  <c r="T43" i="27"/>
  <c r="U43" i="27"/>
  <c r="U100" i="6"/>
  <c r="T100" i="6"/>
  <c r="P16" i="20"/>
  <c r="R16" i="20"/>
  <c r="U52" i="20"/>
  <c r="T35" i="21"/>
  <c r="E71" i="21"/>
  <c r="E33" i="22"/>
  <c r="U38" i="22"/>
  <c r="P30" i="23"/>
  <c r="R30" i="23"/>
  <c r="E33" i="23"/>
  <c r="T35" i="23"/>
  <c r="U51" i="23"/>
  <c r="Q70" i="23"/>
  <c r="E53" i="24"/>
  <c r="P59" i="24"/>
  <c r="U10" i="25"/>
  <c r="U38" i="25"/>
  <c r="E40" i="25"/>
  <c r="T10" i="26"/>
  <c r="E30" i="26"/>
  <c r="Q33" i="26"/>
  <c r="T36" i="26"/>
  <c r="Q16" i="27"/>
  <c r="U16" i="27" s="1"/>
  <c r="S16" i="27"/>
  <c r="Q33" i="27"/>
  <c r="E71" i="27"/>
  <c r="T32" i="28"/>
  <c r="E40" i="28"/>
  <c r="E66" i="28"/>
  <c r="E71" i="28"/>
  <c r="T99" i="26"/>
  <c r="T109" i="12"/>
  <c r="E16" i="20"/>
  <c r="Q33" i="20"/>
  <c r="U32" i="21"/>
  <c r="E40" i="21"/>
  <c r="U65" i="21"/>
  <c r="T69" i="21"/>
  <c r="P71" i="21"/>
  <c r="T71" i="21" s="1"/>
  <c r="R71" i="21"/>
  <c r="T36" i="22"/>
  <c r="U42" i="22"/>
  <c r="U46" i="22"/>
  <c r="T62" i="22"/>
  <c r="Q66" i="22"/>
  <c r="U93" i="22"/>
  <c r="T11" i="23"/>
  <c r="T20" i="23"/>
  <c r="P33" i="23"/>
  <c r="U45" i="23"/>
  <c r="T48" i="23"/>
  <c r="E53" i="23"/>
  <c r="U10" i="24"/>
  <c r="T11" i="24"/>
  <c r="T15" i="24"/>
  <c r="T43" i="24"/>
  <c r="P53" i="24"/>
  <c r="U91" i="24"/>
  <c r="T9" i="25"/>
  <c r="Q16" i="25"/>
  <c r="T27" i="25"/>
  <c r="T37" i="25"/>
  <c r="P40" i="25"/>
  <c r="T40" i="25" s="1"/>
  <c r="T42" i="25"/>
  <c r="U69" i="25"/>
  <c r="Q70" i="25"/>
  <c r="S70" i="25"/>
  <c r="Q71" i="25"/>
  <c r="Q30" i="26"/>
  <c r="U35" i="26"/>
  <c r="T39" i="26"/>
  <c r="T44" i="26"/>
  <c r="U20" i="27"/>
  <c r="T23" i="27"/>
  <c r="E33" i="27"/>
  <c r="U39" i="27"/>
  <c r="U52" i="27"/>
  <c r="U57" i="27"/>
  <c r="U65" i="27"/>
  <c r="T69" i="27"/>
  <c r="P71" i="27"/>
  <c r="R71" i="27"/>
  <c r="T10" i="28"/>
  <c r="U27" i="28"/>
  <c r="P40" i="28"/>
  <c r="R40" i="28"/>
  <c r="P66" i="28"/>
  <c r="P71" i="28"/>
  <c r="R71" i="28"/>
  <c r="Q72" i="28"/>
  <c r="E79" i="25"/>
  <c r="P30" i="20"/>
  <c r="R30" i="20"/>
  <c r="Q59" i="20"/>
  <c r="U69" i="21"/>
  <c r="P70" i="21"/>
  <c r="R70" i="21"/>
  <c r="T91" i="21"/>
  <c r="T12" i="22"/>
  <c r="E24" i="22"/>
  <c r="Q40" i="22"/>
  <c r="P70" i="22"/>
  <c r="R70" i="22"/>
  <c r="Q33" i="23"/>
  <c r="P30" i="24"/>
  <c r="R30" i="24"/>
  <c r="U52" i="24"/>
  <c r="Q53" i="24"/>
  <c r="U65" i="24"/>
  <c r="U87" i="24"/>
  <c r="P30" i="25"/>
  <c r="U35" i="25"/>
  <c r="Q40" i="25"/>
  <c r="E66" i="25"/>
  <c r="E67" i="25"/>
  <c r="P16" i="26"/>
  <c r="R16" i="26"/>
  <c r="T26" i="26"/>
  <c r="P71" i="26"/>
  <c r="R71" i="26"/>
  <c r="T19" i="27"/>
  <c r="U69" i="27"/>
  <c r="P70" i="27"/>
  <c r="R70" i="27"/>
  <c r="Q71" i="27"/>
  <c r="S71" i="27"/>
  <c r="U10" i="28"/>
  <c r="E16" i="28"/>
  <c r="P30" i="28"/>
  <c r="Q40" i="28"/>
  <c r="S40" i="28"/>
  <c r="U52" i="28"/>
  <c r="Q66" i="28"/>
  <c r="T69" i="28"/>
  <c r="Q71" i="28"/>
  <c r="U71" i="28" s="1"/>
  <c r="E79" i="28"/>
  <c r="E79" i="17"/>
  <c r="P24" i="20"/>
  <c r="R24" i="20"/>
  <c r="Q30" i="20"/>
  <c r="S30" i="20"/>
  <c r="P40" i="20"/>
  <c r="R40" i="20"/>
  <c r="T52" i="20"/>
  <c r="P66" i="20"/>
  <c r="R66" i="20"/>
  <c r="P16" i="21"/>
  <c r="R16" i="21"/>
  <c r="Q33" i="21"/>
  <c r="E53" i="21"/>
  <c r="P59" i="21"/>
  <c r="E16" i="22"/>
  <c r="E67" i="22"/>
  <c r="Q71" i="22"/>
  <c r="P71" i="23"/>
  <c r="R71" i="23"/>
  <c r="E16" i="24"/>
  <c r="Q30" i="24"/>
  <c r="S30" i="24"/>
  <c r="P40" i="24"/>
  <c r="R40" i="24"/>
  <c r="E66" i="24"/>
  <c r="E67" i="24"/>
  <c r="T69" i="24"/>
  <c r="P71" i="24"/>
  <c r="R71" i="24"/>
  <c r="P72" i="24"/>
  <c r="T72" i="24" s="1"/>
  <c r="T10" i="25"/>
  <c r="P24" i="25"/>
  <c r="R24" i="25"/>
  <c r="Q30" i="25"/>
  <c r="T38" i="25"/>
  <c r="Q16" i="26"/>
  <c r="P24" i="26"/>
  <c r="U32" i="26"/>
  <c r="E30" i="27"/>
  <c r="T36" i="27"/>
  <c r="P24" i="28"/>
  <c r="R24" i="28"/>
  <c r="Q30" i="28"/>
  <c r="P70" i="28"/>
  <c r="E79" i="24"/>
  <c r="E79" i="5"/>
  <c r="Q30" i="22"/>
  <c r="P24" i="24"/>
  <c r="R24" i="24"/>
  <c r="Q40" i="24"/>
  <c r="S40" i="24"/>
  <c r="P70" i="24"/>
  <c r="R70" i="24"/>
  <c r="Q71" i="24"/>
  <c r="U71" i="24" s="1"/>
  <c r="S71" i="24"/>
  <c r="Q72" i="24"/>
  <c r="Q24" i="25"/>
  <c r="S24" i="25"/>
  <c r="Q24" i="26"/>
  <c r="P33" i="26"/>
  <c r="Q70" i="26"/>
  <c r="P16" i="27"/>
  <c r="R16" i="27"/>
  <c r="Q59" i="27"/>
  <c r="Q24" i="28"/>
  <c r="S24" i="28"/>
  <c r="E79" i="16"/>
  <c r="E79" i="12"/>
  <c r="E79" i="8"/>
  <c r="E53" i="28"/>
  <c r="P53" i="28"/>
  <c r="R53" i="28"/>
  <c r="Q53" i="28"/>
  <c r="E59" i="28"/>
  <c r="Q59" i="28"/>
  <c r="E67" i="28"/>
  <c r="E72" i="28"/>
  <c r="E95" i="28"/>
  <c r="U95" i="28" s="1"/>
  <c r="E53" i="27"/>
  <c r="P53" i="27"/>
  <c r="R53" i="27"/>
  <c r="Q53" i="27"/>
  <c r="S53" i="27"/>
  <c r="E67" i="27"/>
  <c r="P67" i="27"/>
  <c r="E72" i="27"/>
  <c r="P72" i="27"/>
  <c r="P59" i="27"/>
  <c r="Q67" i="27"/>
  <c r="Q72" i="27"/>
  <c r="P67" i="26"/>
  <c r="Q53" i="26"/>
  <c r="S59" i="26"/>
  <c r="E72" i="26"/>
  <c r="P72" i="26"/>
  <c r="R72" i="26"/>
  <c r="U58" i="26"/>
  <c r="E59" i="26"/>
  <c r="E67" i="26"/>
  <c r="R67" i="26"/>
  <c r="R95" i="26"/>
  <c r="E53" i="25"/>
  <c r="P53" i="25"/>
  <c r="Q53" i="25"/>
  <c r="Q72" i="25"/>
  <c r="R53" i="24"/>
  <c r="S53" i="24"/>
  <c r="Q59" i="24"/>
  <c r="U57" i="24"/>
  <c r="P72" i="23"/>
  <c r="T72" i="23" s="1"/>
  <c r="S59" i="23"/>
  <c r="E72" i="23"/>
  <c r="R72" i="23"/>
  <c r="U58" i="23"/>
  <c r="E59" i="23"/>
  <c r="P59" i="23"/>
  <c r="R59" i="23"/>
  <c r="E67" i="23"/>
  <c r="P67" i="23"/>
  <c r="R67" i="23"/>
  <c r="E95" i="22"/>
  <c r="T95" i="22" s="1"/>
  <c r="R53" i="21"/>
  <c r="E72" i="21"/>
  <c r="Q59" i="21"/>
  <c r="P72" i="21"/>
  <c r="T72" i="21" s="1"/>
  <c r="U57" i="21"/>
  <c r="Q72" i="21"/>
  <c r="U72" i="21" s="1"/>
  <c r="E95" i="21"/>
  <c r="E112" i="21" s="1"/>
  <c r="E79" i="21"/>
  <c r="E53" i="20"/>
  <c r="R53" i="20"/>
  <c r="E72" i="20"/>
  <c r="Q53" i="20"/>
  <c r="S53" i="20"/>
  <c r="U57" i="20"/>
  <c r="P67" i="20"/>
  <c r="T67" i="20" s="1"/>
  <c r="E59" i="20"/>
  <c r="P59" i="20"/>
  <c r="S59" i="20"/>
  <c r="E95" i="20"/>
  <c r="E112" i="20" s="1"/>
  <c r="R53" i="19"/>
  <c r="T47" i="19"/>
  <c r="E72" i="19"/>
  <c r="P72" i="19"/>
  <c r="T72" i="19" s="1"/>
  <c r="S59" i="19"/>
  <c r="R67" i="19"/>
  <c r="R72" i="19"/>
  <c r="U58" i="19"/>
  <c r="Q67" i="19"/>
  <c r="S67" i="19"/>
  <c r="Q72" i="19"/>
  <c r="S72" i="19"/>
  <c r="E59" i="19"/>
  <c r="P59" i="19"/>
  <c r="R59" i="19"/>
  <c r="E95" i="19"/>
  <c r="Q67" i="18"/>
  <c r="T57" i="18"/>
  <c r="P72" i="18"/>
  <c r="R72" i="18"/>
  <c r="P59" i="18"/>
  <c r="R59" i="18"/>
  <c r="P67" i="18"/>
  <c r="R67" i="18"/>
  <c r="Q72" i="18"/>
  <c r="E95" i="18"/>
  <c r="U95" i="18" s="1"/>
  <c r="U47" i="17"/>
  <c r="P53" i="17"/>
  <c r="E72" i="17"/>
  <c r="E59" i="17"/>
  <c r="Q59" i="17"/>
  <c r="P67" i="17"/>
  <c r="T67" i="17" s="1"/>
  <c r="Q67" i="17"/>
  <c r="P72" i="17"/>
  <c r="T72" i="17" s="1"/>
  <c r="Q72" i="17"/>
  <c r="S53" i="16"/>
  <c r="E53" i="16"/>
  <c r="P53" i="16"/>
  <c r="R53" i="16"/>
  <c r="P67" i="16"/>
  <c r="P59" i="16"/>
  <c r="Q67" i="16"/>
  <c r="U67" i="16" s="1"/>
  <c r="Q72" i="16"/>
  <c r="U72" i="16" s="1"/>
  <c r="Q59" i="16"/>
  <c r="R53" i="15"/>
  <c r="P72" i="15"/>
  <c r="Q72" i="15"/>
  <c r="S59" i="15"/>
  <c r="R67" i="15"/>
  <c r="S72" i="15"/>
  <c r="Q67" i="15"/>
  <c r="U67" i="15" s="1"/>
  <c r="S67" i="15"/>
  <c r="R72" i="15"/>
  <c r="U58" i="15"/>
  <c r="E95" i="15"/>
  <c r="T109" i="15"/>
  <c r="T110" i="15"/>
  <c r="E79" i="15"/>
  <c r="E67" i="14"/>
  <c r="R72" i="14"/>
  <c r="R59" i="14"/>
  <c r="T58" i="14"/>
  <c r="P67" i="14"/>
  <c r="T67" i="14" s="1"/>
  <c r="R67" i="14"/>
  <c r="M112" i="14"/>
  <c r="S112" i="14" s="1"/>
  <c r="U47" i="13"/>
  <c r="E53" i="13"/>
  <c r="P53" i="13"/>
  <c r="S53" i="13"/>
  <c r="E72" i="13"/>
  <c r="E59" i="13"/>
  <c r="Q59" i="13"/>
  <c r="E67" i="13"/>
  <c r="Q67" i="13"/>
  <c r="U67" i="13" s="1"/>
  <c r="L112" i="13"/>
  <c r="R112" i="13" s="1"/>
  <c r="T98" i="13"/>
  <c r="E79" i="13"/>
  <c r="E53" i="12"/>
  <c r="P53" i="12"/>
  <c r="R53" i="12"/>
  <c r="Q53" i="12"/>
  <c r="S53" i="12"/>
  <c r="Q59" i="12"/>
  <c r="T101" i="12"/>
  <c r="E67" i="11"/>
  <c r="P67" i="11"/>
  <c r="E72" i="11"/>
  <c r="R67" i="11"/>
  <c r="E59" i="11"/>
  <c r="E95" i="11"/>
  <c r="U95" i="11" s="1"/>
  <c r="T102" i="11"/>
  <c r="E79" i="11"/>
  <c r="P53" i="10"/>
  <c r="R53" i="10"/>
  <c r="Q53" i="10"/>
  <c r="Q72" i="10"/>
  <c r="R59" i="10"/>
  <c r="R67" i="10"/>
  <c r="S72" i="10"/>
  <c r="S59" i="10"/>
  <c r="Q67" i="10"/>
  <c r="S67" i="10"/>
  <c r="T58" i="10"/>
  <c r="E72" i="10"/>
  <c r="P72" i="10"/>
  <c r="R72" i="10"/>
  <c r="E79" i="10"/>
  <c r="Q67" i="9"/>
  <c r="U67" i="9" s="1"/>
  <c r="Q53" i="9"/>
  <c r="P72" i="9"/>
  <c r="T72" i="9" s="1"/>
  <c r="Q72" i="9"/>
  <c r="P59" i="9"/>
  <c r="E67" i="9"/>
  <c r="T108" i="9"/>
  <c r="T109" i="9"/>
  <c r="T110" i="9"/>
  <c r="E79" i="9"/>
  <c r="E53" i="8"/>
  <c r="P53" i="8"/>
  <c r="R53" i="8"/>
  <c r="P72" i="8"/>
  <c r="T72" i="8" s="1"/>
  <c r="E67" i="8"/>
  <c r="S67" i="8"/>
  <c r="U57" i="8"/>
  <c r="Q59" i="8"/>
  <c r="E72" i="8"/>
  <c r="P67" i="8"/>
  <c r="Q72" i="8"/>
  <c r="T58" i="8"/>
  <c r="E95" i="8"/>
  <c r="U95" i="8" s="1"/>
  <c r="T99" i="8"/>
  <c r="T100" i="8"/>
  <c r="T101" i="8"/>
  <c r="P72" i="7"/>
  <c r="T72" i="7" s="1"/>
  <c r="E72" i="7"/>
  <c r="R72" i="7"/>
  <c r="E67" i="7"/>
  <c r="T96" i="7"/>
  <c r="P53" i="6"/>
  <c r="R53" i="6"/>
  <c r="E72" i="6"/>
  <c r="P72" i="6"/>
  <c r="T72" i="6" s="1"/>
  <c r="R72" i="6"/>
  <c r="S59" i="6"/>
  <c r="E67" i="6"/>
  <c r="P67" i="6"/>
  <c r="T67" i="6" s="1"/>
  <c r="R67" i="6"/>
  <c r="Q72" i="6"/>
  <c r="U72" i="6" s="1"/>
  <c r="S72" i="6"/>
  <c r="Q67" i="6"/>
  <c r="U67" i="6" s="1"/>
  <c r="S67" i="6"/>
  <c r="R59" i="6"/>
  <c r="U58" i="6"/>
  <c r="Q53" i="5"/>
  <c r="E67" i="5"/>
  <c r="R59" i="5"/>
  <c r="T58" i="5"/>
  <c r="P67" i="5"/>
  <c r="T67" i="5" s="1"/>
  <c r="R67" i="5"/>
  <c r="R72" i="5"/>
  <c r="E53" i="4"/>
  <c r="Q53" i="4"/>
  <c r="U53" i="4" s="1"/>
  <c r="Q67" i="4"/>
  <c r="Q72" i="4"/>
  <c r="U72" i="4" s="1"/>
  <c r="E53" i="3"/>
  <c r="P53" i="3"/>
  <c r="T53" i="3" s="1"/>
  <c r="R53" i="3"/>
  <c r="Q53" i="3"/>
  <c r="S53" i="3"/>
  <c r="E67" i="3"/>
  <c r="P67" i="3"/>
  <c r="E72" i="3"/>
  <c r="P72" i="3"/>
  <c r="P59" i="3"/>
  <c r="Q67" i="3"/>
  <c r="Q72" i="3"/>
  <c r="S95" i="3"/>
  <c r="E67" i="2"/>
  <c r="R53" i="2"/>
  <c r="E72" i="2"/>
  <c r="R59" i="2"/>
  <c r="R72" i="2"/>
  <c r="T57" i="2"/>
  <c r="Q59" i="2"/>
  <c r="S59" i="2"/>
  <c r="P67" i="2"/>
  <c r="T67" i="2" s="1"/>
  <c r="R67" i="2"/>
  <c r="Q72" i="2"/>
  <c r="U72" i="2" s="1"/>
  <c r="S72" i="2"/>
  <c r="Q67" i="2"/>
  <c r="U67" i="2" s="1"/>
  <c r="S67" i="2"/>
  <c r="E53" i="1"/>
  <c r="E67" i="1"/>
  <c r="P67" i="1"/>
  <c r="T67" i="1" s="1"/>
  <c r="R59" i="1"/>
  <c r="R67" i="1"/>
  <c r="T58" i="1"/>
  <c r="P72" i="1"/>
  <c r="R72" i="1"/>
  <c r="U24" i="2"/>
  <c r="T24" i="2"/>
  <c r="U33" i="3"/>
  <c r="U59" i="3"/>
  <c r="T59" i="3"/>
  <c r="U33" i="1"/>
  <c r="T33" i="1"/>
  <c r="U59" i="2"/>
  <c r="T59" i="2"/>
  <c r="T30" i="3"/>
  <c r="U24" i="4"/>
  <c r="T24" i="4"/>
  <c r="U71" i="4"/>
  <c r="T71" i="4"/>
  <c r="U33" i="5"/>
  <c r="T33" i="5"/>
  <c r="U24" i="6"/>
  <c r="T24" i="6"/>
  <c r="U30" i="1"/>
  <c r="T30" i="1"/>
  <c r="U70" i="1"/>
  <c r="T33" i="2"/>
  <c r="U71" i="3"/>
  <c r="T71" i="3"/>
  <c r="U59" i="4"/>
  <c r="T59" i="4"/>
  <c r="U30" i="5"/>
  <c r="U70" i="6"/>
  <c r="U24" i="5"/>
  <c r="T24" i="5"/>
  <c r="U59" i="6"/>
  <c r="T59" i="6"/>
  <c r="U24" i="1"/>
  <c r="T24" i="1"/>
  <c r="U70" i="2"/>
  <c r="U30" i="4"/>
  <c r="T30" i="4"/>
  <c r="U70" i="5"/>
  <c r="T70" i="5"/>
  <c r="U33" i="6"/>
  <c r="T33" i="6"/>
  <c r="Q59" i="1"/>
  <c r="P66" i="1"/>
  <c r="P71" i="1"/>
  <c r="Q16" i="2"/>
  <c r="Q40" i="2"/>
  <c r="T53" i="2"/>
  <c r="P70" i="2"/>
  <c r="T70" i="2" s="1"/>
  <c r="T70" i="3"/>
  <c r="T11" i="1"/>
  <c r="T20" i="1"/>
  <c r="U10" i="1"/>
  <c r="U14" i="1"/>
  <c r="S16" i="1"/>
  <c r="U19" i="1"/>
  <c r="U23" i="1"/>
  <c r="R24" i="1"/>
  <c r="U28" i="1"/>
  <c r="S30" i="1"/>
  <c r="U38" i="1"/>
  <c r="S40" i="1"/>
  <c r="U47" i="1"/>
  <c r="U51" i="1"/>
  <c r="S53" i="1"/>
  <c r="U56" i="1"/>
  <c r="U64" i="1"/>
  <c r="S66" i="1"/>
  <c r="U69" i="1"/>
  <c r="R70" i="1"/>
  <c r="S71" i="1"/>
  <c r="U86" i="1"/>
  <c r="U90" i="1"/>
  <c r="U13" i="2"/>
  <c r="U18" i="2"/>
  <c r="U22" i="2"/>
  <c r="S24" i="2"/>
  <c r="U27" i="2"/>
  <c r="U32" i="2"/>
  <c r="R33" i="2"/>
  <c r="U40" i="2"/>
  <c r="T40" i="2"/>
  <c r="U37" i="2"/>
  <c r="U42" i="2"/>
  <c r="U46" i="2"/>
  <c r="U50" i="2"/>
  <c r="U55" i="2"/>
  <c r="U66" i="2"/>
  <c r="T66" i="2"/>
  <c r="U63" i="2"/>
  <c r="S70" i="2"/>
  <c r="U89" i="2"/>
  <c r="U93" i="2"/>
  <c r="U12" i="3"/>
  <c r="U21" i="3"/>
  <c r="U26" i="3"/>
  <c r="S33" i="3"/>
  <c r="U36" i="3"/>
  <c r="U53" i="3"/>
  <c r="U45" i="3"/>
  <c r="U49" i="3"/>
  <c r="U58" i="3"/>
  <c r="R59" i="3"/>
  <c r="U62" i="3"/>
  <c r="R67" i="3"/>
  <c r="R72" i="3"/>
  <c r="U88" i="3"/>
  <c r="U92" i="3"/>
  <c r="U67" i="4"/>
  <c r="U16" i="4"/>
  <c r="T16" i="4"/>
  <c r="U11" i="4"/>
  <c r="U15" i="4"/>
  <c r="R16" i="4"/>
  <c r="U20" i="4"/>
  <c r="U29" i="4"/>
  <c r="P33" i="4"/>
  <c r="T33" i="4" s="1"/>
  <c r="U48" i="4"/>
  <c r="U52" i="4"/>
  <c r="R53" i="4"/>
  <c r="U57" i="4"/>
  <c r="S59" i="4"/>
  <c r="U65" i="4"/>
  <c r="R66" i="4"/>
  <c r="S67" i="4"/>
  <c r="T70" i="4"/>
  <c r="Q70" i="4"/>
  <c r="U70" i="4" s="1"/>
  <c r="R71" i="4"/>
  <c r="S72" i="4"/>
  <c r="U87" i="4"/>
  <c r="U91" i="4"/>
  <c r="U10" i="5"/>
  <c r="U14" i="5"/>
  <c r="S16" i="5"/>
  <c r="U19" i="5"/>
  <c r="U23" i="5"/>
  <c r="R24" i="5"/>
  <c r="U28" i="5"/>
  <c r="S30" i="5"/>
  <c r="U38" i="5"/>
  <c r="S40" i="5"/>
  <c r="U47" i="5"/>
  <c r="U51" i="5"/>
  <c r="S53" i="5"/>
  <c r="U56" i="5"/>
  <c r="U64" i="5"/>
  <c r="S66" i="5"/>
  <c r="U69" i="5"/>
  <c r="R70" i="5"/>
  <c r="S71" i="5"/>
  <c r="U86" i="5"/>
  <c r="U90" i="5"/>
  <c r="U13" i="6"/>
  <c r="U18" i="6"/>
  <c r="U22" i="6"/>
  <c r="S24" i="6"/>
  <c r="U27" i="6"/>
  <c r="U32" i="6"/>
  <c r="R33" i="6"/>
  <c r="U40" i="6"/>
  <c r="T40" i="6"/>
  <c r="U37" i="6"/>
  <c r="U42" i="6"/>
  <c r="U46" i="6"/>
  <c r="U50" i="6"/>
  <c r="U55" i="6"/>
  <c r="U66" i="6"/>
  <c r="T66" i="6"/>
  <c r="U63" i="6"/>
  <c r="S70" i="6"/>
  <c r="U89" i="6"/>
  <c r="U93" i="6"/>
  <c r="U12" i="7"/>
  <c r="U53" i="7"/>
  <c r="T53" i="7"/>
  <c r="T43" i="7"/>
  <c r="U43" i="7"/>
  <c r="P59" i="7"/>
  <c r="T64" i="7"/>
  <c r="U64" i="7"/>
  <c r="Q66" i="7"/>
  <c r="U70" i="7"/>
  <c r="U30" i="8"/>
  <c r="T30" i="8"/>
  <c r="U59" i="8"/>
  <c r="T59" i="8"/>
  <c r="U24" i="9"/>
  <c r="T24" i="9"/>
  <c r="U71" i="10"/>
  <c r="T71" i="10"/>
  <c r="Q67" i="1"/>
  <c r="Q72" i="1"/>
  <c r="U72" i="1" s="1"/>
  <c r="T30" i="2"/>
  <c r="U67" i="3"/>
  <c r="T67" i="3"/>
  <c r="U72" i="3"/>
  <c r="T72" i="3"/>
  <c r="U16" i="3"/>
  <c r="T16" i="3"/>
  <c r="P59" i="4"/>
  <c r="P67" i="4"/>
  <c r="T67" i="4" s="1"/>
  <c r="P72" i="4"/>
  <c r="T72" i="4" s="1"/>
  <c r="P16" i="5"/>
  <c r="P30" i="5"/>
  <c r="T30" i="5" s="1"/>
  <c r="U40" i="5"/>
  <c r="T40" i="5"/>
  <c r="P40" i="5"/>
  <c r="P53" i="5"/>
  <c r="U59" i="5"/>
  <c r="T59" i="5"/>
  <c r="Q59" i="5"/>
  <c r="U66" i="5"/>
  <c r="T66" i="5"/>
  <c r="P66" i="5"/>
  <c r="Q67" i="5"/>
  <c r="P71" i="5"/>
  <c r="Q72" i="5"/>
  <c r="Q16" i="6"/>
  <c r="P24" i="6"/>
  <c r="U30" i="6"/>
  <c r="T30" i="6"/>
  <c r="Q30" i="6"/>
  <c r="Q40" i="6"/>
  <c r="U53" i="6"/>
  <c r="T53" i="6"/>
  <c r="Q53" i="6"/>
  <c r="Q66" i="6"/>
  <c r="P70" i="6"/>
  <c r="T70" i="6" s="1"/>
  <c r="T71" i="6"/>
  <c r="Q71" i="6"/>
  <c r="U71" i="6" s="1"/>
  <c r="U16" i="7"/>
  <c r="U24" i="7"/>
  <c r="T24" i="7"/>
  <c r="P24" i="7"/>
  <c r="T28" i="7"/>
  <c r="U28" i="7"/>
  <c r="U33" i="7"/>
  <c r="T33" i="7"/>
  <c r="U59" i="7"/>
  <c r="T59" i="7"/>
  <c r="U24" i="10"/>
  <c r="T24" i="10"/>
  <c r="U30" i="10"/>
  <c r="T30" i="10"/>
  <c r="Q66" i="2"/>
  <c r="T71" i="2"/>
  <c r="Q71" i="2"/>
  <c r="U71" i="2" s="1"/>
  <c r="U24" i="3"/>
  <c r="T24" i="3"/>
  <c r="P33" i="3"/>
  <c r="T33" i="3" s="1"/>
  <c r="Q70" i="3"/>
  <c r="U70" i="3" s="1"/>
  <c r="Q33" i="4"/>
  <c r="U33" i="4" s="1"/>
  <c r="T15" i="1"/>
  <c r="T29" i="1"/>
  <c r="T39" i="1"/>
  <c r="T53" i="1"/>
  <c r="T44" i="1"/>
  <c r="T48" i="1"/>
  <c r="T52" i="1"/>
  <c r="T57" i="1"/>
  <c r="T65" i="1"/>
  <c r="T87" i="1"/>
  <c r="T91" i="1"/>
  <c r="T72" i="2"/>
  <c r="U16" i="2"/>
  <c r="T16" i="2"/>
  <c r="T10" i="2"/>
  <c r="T14" i="2"/>
  <c r="T19" i="2"/>
  <c r="T23" i="2"/>
  <c r="T28" i="2"/>
  <c r="T38" i="2"/>
  <c r="T43" i="2"/>
  <c r="T47" i="2"/>
  <c r="T51" i="2"/>
  <c r="T56" i="2"/>
  <c r="T64" i="2"/>
  <c r="T69" i="2"/>
  <c r="T86" i="2"/>
  <c r="T90" i="2"/>
  <c r="T9" i="3"/>
  <c r="T13" i="3"/>
  <c r="T18" i="3"/>
  <c r="T22" i="3"/>
  <c r="T27" i="3"/>
  <c r="T32" i="3"/>
  <c r="T37" i="3"/>
  <c r="T42" i="3"/>
  <c r="T46" i="3"/>
  <c r="T50" i="3"/>
  <c r="T55" i="3"/>
  <c r="T63" i="3"/>
  <c r="T89" i="3"/>
  <c r="T93" i="3"/>
  <c r="T12" i="4"/>
  <c r="T21" i="4"/>
  <c r="T26" i="4"/>
  <c r="U40" i="4"/>
  <c r="T40" i="4"/>
  <c r="T36" i="4"/>
  <c r="T45" i="4"/>
  <c r="T49" i="4"/>
  <c r="T58" i="4"/>
  <c r="U66" i="4"/>
  <c r="T66" i="4"/>
  <c r="T62" i="4"/>
  <c r="T88" i="4"/>
  <c r="T92" i="4"/>
  <c r="T11" i="5"/>
  <c r="T15" i="5"/>
  <c r="T20" i="5"/>
  <c r="T29" i="5"/>
  <c r="T35" i="5"/>
  <c r="T39" i="5"/>
  <c r="U53" i="5"/>
  <c r="T53" i="5"/>
  <c r="T44" i="5"/>
  <c r="T48" i="5"/>
  <c r="T52" i="5"/>
  <c r="T57" i="5"/>
  <c r="T61" i="5"/>
  <c r="T65" i="5"/>
  <c r="T87" i="5"/>
  <c r="T91" i="5"/>
  <c r="U16" i="6"/>
  <c r="T16" i="6"/>
  <c r="T10" i="6"/>
  <c r="T14" i="6"/>
  <c r="T19" i="6"/>
  <c r="T23" i="6"/>
  <c r="T28" i="6"/>
  <c r="T38" i="6"/>
  <c r="T43" i="6"/>
  <c r="T47" i="6"/>
  <c r="T51" i="6"/>
  <c r="T56" i="6"/>
  <c r="T64" i="6"/>
  <c r="T69" i="6"/>
  <c r="T86" i="6"/>
  <c r="T90" i="6"/>
  <c r="T9" i="7"/>
  <c r="T13" i="7"/>
  <c r="U30" i="7"/>
  <c r="T30" i="7"/>
  <c r="T51" i="7"/>
  <c r="U51" i="7"/>
  <c r="T69" i="7"/>
  <c r="U69" i="7"/>
  <c r="U33" i="8"/>
  <c r="T33" i="8"/>
  <c r="U30" i="9"/>
  <c r="T30" i="9"/>
  <c r="U59" i="9"/>
  <c r="T59" i="9"/>
  <c r="U70" i="9"/>
  <c r="T70" i="9"/>
  <c r="U71" i="9"/>
  <c r="T71" i="9"/>
  <c r="P16" i="1"/>
  <c r="T16" i="1" s="1"/>
  <c r="U40" i="1"/>
  <c r="T40" i="1"/>
  <c r="P40" i="1"/>
  <c r="P53" i="1"/>
  <c r="U59" i="1"/>
  <c r="T59" i="1"/>
  <c r="U66" i="1"/>
  <c r="T66" i="1"/>
  <c r="P24" i="2"/>
  <c r="Q30" i="2"/>
  <c r="U30" i="2" s="1"/>
  <c r="Q53" i="2"/>
  <c r="U53" i="2" s="1"/>
  <c r="Q24" i="3"/>
  <c r="T35" i="1"/>
  <c r="U67" i="1"/>
  <c r="T72" i="1"/>
  <c r="U16" i="1"/>
  <c r="U35" i="1"/>
  <c r="T43" i="1"/>
  <c r="U61" i="1"/>
  <c r="T9" i="2"/>
  <c r="U43" i="2"/>
  <c r="U9" i="3"/>
  <c r="U40" i="3"/>
  <c r="T40" i="3"/>
  <c r="U66" i="3"/>
  <c r="T66" i="3"/>
  <c r="T53" i="4"/>
  <c r="T61" i="4"/>
  <c r="U67" i="5"/>
  <c r="U72" i="5"/>
  <c r="T72" i="5"/>
  <c r="U16" i="5"/>
  <c r="T16" i="5"/>
  <c r="U35" i="5"/>
  <c r="T43" i="5"/>
  <c r="U61" i="5"/>
  <c r="T9" i="6"/>
  <c r="U43" i="6"/>
  <c r="U9" i="7"/>
  <c r="T38" i="7"/>
  <c r="U38" i="7"/>
  <c r="Q40" i="7"/>
  <c r="U40" i="7" s="1"/>
  <c r="T47" i="7"/>
  <c r="U47" i="7"/>
  <c r="T56" i="7"/>
  <c r="U56" i="7"/>
  <c r="P67" i="7"/>
  <c r="T67" i="7" s="1"/>
  <c r="P70" i="7"/>
  <c r="T70" i="7" s="1"/>
  <c r="R70" i="7"/>
  <c r="U33" i="10"/>
  <c r="U59" i="10"/>
  <c r="T59" i="10"/>
  <c r="S71" i="7"/>
  <c r="U86" i="7"/>
  <c r="U90" i="7"/>
  <c r="U13" i="8"/>
  <c r="U18" i="8"/>
  <c r="U22" i="8"/>
  <c r="S24" i="8"/>
  <c r="U27" i="8"/>
  <c r="U32" i="8"/>
  <c r="R33" i="8"/>
  <c r="U40" i="8"/>
  <c r="T40" i="8"/>
  <c r="U37" i="8"/>
  <c r="U42" i="8"/>
  <c r="U46" i="8"/>
  <c r="U50" i="8"/>
  <c r="U55" i="8"/>
  <c r="U66" i="8"/>
  <c r="T66" i="8"/>
  <c r="U63" i="8"/>
  <c r="S70" i="8"/>
  <c r="U89" i="8"/>
  <c r="U93" i="8"/>
  <c r="U12" i="9"/>
  <c r="U21" i="9"/>
  <c r="U26" i="9"/>
  <c r="S33" i="9"/>
  <c r="U36" i="9"/>
  <c r="U53" i="9"/>
  <c r="T53" i="9"/>
  <c r="U45" i="9"/>
  <c r="U49" i="9"/>
  <c r="U58" i="9"/>
  <c r="R59" i="9"/>
  <c r="U62" i="9"/>
  <c r="R67" i="9"/>
  <c r="R72" i="9"/>
  <c r="U88" i="9"/>
  <c r="U92" i="9"/>
  <c r="U72" i="10"/>
  <c r="U67" i="10"/>
  <c r="T72" i="10"/>
  <c r="T67" i="10"/>
  <c r="T16" i="10"/>
  <c r="U11" i="10"/>
  <c r="U15" i="10"/>
  <c r="R16" i="10"/>
  <c r="U20" i="10"/>
  <c r="U29" i="10"/>
  <c r="R30" i="10"/>
  <c r="P33" i="10"/>
  <c r="T33" i="10" s="1"/>
  <c r="Q70" i="10"/>
  <c r="U70" i="10" s="1"/>
  <c r="U28" i="11"/>
  <c r="T28" i="11"/>
  <c r="T33" i="11"/>
  <c r="U59" i="11"/>
  <c r="T59" i="11"/>
  <c r="P59" i="11"/>
  <c r="U86" i="11"/>
  <c r="T86" i="11"/>
  <c r="U13" i="12"/>
  <c r="T13" i="12"/>
  <c r="U59" i="12"/>
  <c r="T59" i="12"/>
  <c r="U24" i="14"/>
  <c r="U33" i="15"/>
  <c r="T33" i="15"/>
  <c r="U70" i="15"/>
  <c r="U30" i="16"/>
  <c r="T30" i="16"/>
  <c r="S24" i="7"/>
  <c r="P30" i="7"/>
  <c r="P40" i="7"/>
  <c r="T40" i="7" s="1"/>
  <c r="P53" i="7"/>
  <c r="Q59" i="7"/>
  <c r="U66" i="7"/>
  <c r="T66" i="7"/>
  <c r="P66" i="7"/>
  <c r="Q67" i="7"/>
  <c r="U67" i="7" s="1"/>
  <c r="S70" i="7"/>
  <c r="Q72" i="7"/>
  <c r="U72" i="7" s="1"/>
  <c r="Q16" i="8"/>
  <c r="P24" i="8"/>
  <c r="S33" i="8"/>
  <c r="T35" i="8"/>
  <c r="U53" i="8"/>
  <c r="T53" i="8"/>
  <c r="Q53" i="8"/>
  <c r="R59" i="8"/>
  <c r="T61" i="8"/>
  <c r="Q66" i="8"/>
  <c r="R67" i="8"/>
  <c r="P70" i="8"/>
  <c r="R72" i="8"/>
  <c r="U72" i="9"/>
  <c r="U16" i="9"/>
  <c r="T16" i="9"/>
  <c r="R16" i="9"/>
  <c r="Q24" i="9"/>
  <c r="R30" i="9"/>
  <c r="P33" i="9"/>
  <c r="T33" i="9" s="1"/>
  <c r="R40" i="9"/>
  <c r="T43" i="9"/>
  <c r="R53" i="9"/>
  <c r="S59" i="9"/>
  <c r="R66" i="9"/>
  <c r="S67" i="9"/>
  <c r="R71" i="9"/>
  <c r="S72" i="9"/>
  <c r="T9" i="10"/>
  <c r="S16" i="10"/>
  <c r="R24" i="10"/>
  <c r="S30" i="10"/>
  <c r="T37" i="10"/>
  <c r="S40" i="10"/>
  <c r="T42" i="10"/>
  <c r="T46" i="10"/>
  <c r="T50" i="10"/>
  <c r="S53" i="10"/>
  <c r="T55" i="10"/>
  <c r="T63" i="10"/>
  <c r="S66" i="10"/>
  <c r="R70" i="10"/>
  <c r="S71" i="10"/>
  <c r="T89" i="10"/>
  <c r="T93" i="10"/>
  <c r="T12" i="11"/>
  <c r="U23" i="11"/>
  <c r="T23" i="11"/>
  <c r="U30" i="11"/>
  <c r="T30" i="11"/>
  <c r="Q33" i="11"/>
  <c r="U33" i="11" s="1"/>
  <c r="U47" i="11"/>
  <c r="T47" i="11"/>
  <c r="U69" i="11"/>
  <c r="T69" i="11"/>
  <c r="P72" i="11"/>
  <c r="U22" i="12"/>
  <c r="T22" i="12"/>
  <c r="U30" i="12"/>
  <c r="T30" i="12"/>
  <c r="U30" i="13"/>
  <c r="T30" i="13"/>
  <c r="U33" i="14"/>
  <c r="T33" i="14"/>
  <c r="U59" i="15"/>
  <c r="T59" i="15"/>
  <c r="U30" i="17"/>
  <c r="T30" i="17"/>
  <c r="U71" i="7"/>
  <c r="T71" i="7"/>
  <c r="U72" i="8"/>
  <c r="U67" i="8"/>
  <c r="T67" i="8"/>
  <c r="U16" i="8"/>
  <c r="T16" i="8"/>
  <c r="U24" i="8"/>
  <c r="T24" i="8"/>
  <c r="U70" i="8"/>
  <c r="T70" i="8"/>
  <c r="U33" i="9"/>
  <c r="U40" i="10"/>
  <c r="U66" i="10"/>
  <c r="T66" i="10"/>
  <c r="U24" i="11"/>
  <c r="T24" i="11"/>
  <c r="P24" i="11"/>
  <c r="P70" i="11"/>
  <c r="U72" i="12"/>
  <c r="U67" i="12"/>
  <c r="T72" i="12"/>
  <c r="U16" i="12"/>
  <c r="T16" i="12"/>
  <c r="U9" i="12"/>
  <c r="T9" i="12"/>
  <c r="U18" i="12"/>
  <c r="T18" i="12"/>
  <c r="U24" i="13"/>
  <c r="T24" i="13"/>
  <c r="U70" i="13"/>
  <c r="T70" i="13"/>
  <c r="U70" i="14"/>
  <c r="T70" i="14"/>
  <c r="U71" i="14"/>
  <c r="U33" i="16"/>
  <c r="U71" i="16"/>
  <c r="T71" i="16"/>
  <c r="U24" i="17"/>
  <c r="T24" i="17"/>
  <c r="U35" i="7"/>
  <c r="U61" i="7"/>
  <c r="T9" i="8"/>
  <c r="U9" i="9"/>
  <c r="U40" i="9"/>
  <c r="T40" i="9"/>
  <c r="U66" i="9"/>
  <c r="T66" i="9"/>
  <c r="T35" i="10"/>
  <c r="U53" i="10"/>
  <c r="T53" i="10"/>
  <c r="T61" i="10"/>
  <c r="T67" i="11"/>
  <c r="T72" i="11"/>
  <c r="U16" i="11"/>
  <c r="T16" i="11"/>
  <c r="U19" i="11"/>
  <c r="U38" i="11"/>
  <c r="T38" i="11"/>
  <c r="Q40" i="11"/>
  <c r="U53" i="11"/>
  <c r="T53" i="11"/>
  <c r="U43" i="11"/>
  <c r="T43" i="11"/>
  <c r="U51" i="11"/>
  <c r="T51" i="11"/>
  <c r="Q53" i="11"/>
  <c r="U56" i="11"/>
  <c r="T56" i="11"/>
  <c r="U64" i="11"/>
  <c r="T64" i="11"/>
  <c r="Q66" i="11"/>
  <c r="U70" i="11"/>
  <c r="T70" i="11"/>
  <c r="U71" i="11"/>
  <c r="U90" i="11"/>
  <c r="T90" i="11"/>
  <c r="U24" i="12"/>
  <c r="T24" i="12"/>
  <c r="U27" i="12"/>
  <c r="T27" i="12"/>
  <c r="U33" i="12"/>
  <c r="U71" i="12"/>
  <c r="T71" i="12"/>
  <c r="U59" i="13"/>
  <c r="T59" i="13"/>
  <c r="U30" i="14"/>
  <c r="T30" i="14"/>
  <c r="U24" i="15"/>
  <c r="T24" i="15"/>
  <c r="U59" i="16"/>
  <c r="T59" i="16"/>
  <c r="U59" i="17"/>
  <c r="T59" i="17"/>
  <c r="U22" i="11"/>
  <c r="S24" i="11"/>
  <c r="U27" i="11"/>
  <c r="P30" i="11"/>
  <c r="U40" i="11"/>
  <c r="T40" i="11"/>
  <c r="P40" i="11"/>
  <c r="U42" i="11"/>
  <c r="U46" i="11"/>
  <c r="U50" i="11"/>
  <c r="P53" i="11"/>
  <c r="U55" i="11"/>
  <c r="Q59" i="11"/>
  <c r="U66" i="11"/>
  <c r="T66" i="11"/>
  <c r="U63" i="11"/>
  <c r="P66" i="11"/>
  <c r="Q67" i="11"/>
  <c r="U67" i="11" s="1"/>
  <c r="S70" i="11"/>
  <c r="P71" i="11"/>
  <c r="T71" i="11" s="1"/>
  <c r="Q72" i="11"/>
  <c r="U72" i="11" s="1"/>
  <c r="U89" i="11"/>
  <c r="U93" i="11"/>
  <c r="U12" i="12"/>
  <c r="U21" i="12"/>
  <c r="U26" i="12"/>
  <c r="S33" i="12"/>
  <c r="U36" i="12"/>
  <c r="U53" i="12"/>
  <c r="T53" i="12"/>
  <c r="U45" i="12"/>
  <c r="U49" i="12"/>
  <c r="U58" i="12"/>
  <c r="R59" i="12"/>
  <c r="U62" i="12"/>
  <c r="R67" i="12"/>
  <c r="R72" i="12"/>
  <c r="U88" i="12"/>
  <c r="U92" i="12"/>
  <c r="U72" i="13"/>
  <c r="U16" i="13"/>
  <c r="T16" i="13"/>
  <c r="U11" i="13"/>
  <c r="U15" i="13"/>
  <c r="R16" i="13"/>
  <c r="U20" i="13"/>
  <c r="U29" i="13"/>
  <c r="R30" i="13"/>
  <c r="U39" i="13"/>
  <c r="R40" i="13"/>
  <c r="U44" i="13"/>
  <c r="U48" i="13"/>
  <c r="U52" i="13"/>
  <c r="R53" i="13"/>
  <c r="U57" i="13"/>
  <c r="S59" i="13"/>
  <c r="U65" i="13"/>
  <c r="R66" i="13"/>
  <c r="S67" i="13"/>
  <c r="R71" i="13"/>
  <c r="S72" i="13"/>
  <c r="U87" i="13"/>
  <c r="U91" i="13"/>
  <c r="U10" i="14"/>
  <c r="U14" i="14"/>
  <c r="S16" i="14"/>
  <c r="U19" i="14"/>
  <c r="U23" i="14"/>
  <c r="R24" i="14"/>
  <c r="U28" i="14"/>
  <c r="S30" i="14"/>
  <c r="U38" i="14"/>
  <c r="S40" i="14"/>
  <c r="U47" i="14"/>
  <c r="U51" i="14"/>
  <c r="S53" i="14"/>
  <c r="U56" i="14"/>
  <c r="U64" i="14"/>
  <c r="S66" i="14"/>
  <c r="U69" i="14"/>
  <c r="R70" i="14"/>
  <c r="S71" i="14"/>
  <c r="U86" i="14"/>
  <c r="U90" i="14"/>
  <c r="U13" i="15"/>
  <c r="U18" i="15"/>
  <c r="U22" i="15"/>
  <c r="S24" i="15"/>
  <c r="U27" i="15"/>
  <c r="U32" i="15"/>
  <c r="R33" i="15"/>
  <c r="T40" i="15"/>
  <c r="U37" i="15"/>
  <c r="U42" i="15"/>
  <c r="U46" i="15"/>
  <c r="U50" i="15"/>
  <c r="U55" i="15"/>
  <c r="U66" i="15"/>
  <c r="T66" i="15"/>
  <c r="U63" i="15"/>
  <c r="S70" i="15"/>
  <c r="U89" i="15"/>
  <c r="U93" i="15"/>
  <c r="U12" i="16"/>
  <c r="U21" i="16"/>
  <c r="U26" i="16"/>
  <c r="S33" i="16"/>
  <c r="U36" i="16"/>
  <c r="U53" i="16"/>
  <c r="T53" i="16"/>
  <c r="U45" i="16"/>
  <c r="U49" i="16"/>
  <c r="U58" i="16"/>
  <c r="R59" i="16"/>
  <c r="U62" i="16"/>
  <c r="R67" i="16"/>
  <c r="R72" i="16"/>
  <c r="U88" i="16"/>
  <c r="U92" i="16"/>
  <c r="U67" i="17"/>
  <c r="U72" i="17"/>
  <c r="U16" i="17"/>
  <c r="T16" i="17"/>
  <c r="U11" i="17"/>
  <c r="U15" i="17"/>
  <c r="R16" i="17"/>
  <c r="U20" i="17"/>
  <c r="U29" i="17"/>
  <c r="R30" i="17"/>
  <c r="U39" i="17"/>
  <c r="R40" i="17"/>
  <c r="U44" i="17"/>
  <c r="U48" i="17"/>
  <c r="U52" i="17"/>
  <c r="R53" i="17"/>
  <c r="U57" i="17"/>
  <c r="S59" i="17"/>
  <c r="U65" i="17"/>
  <c r="U87" i="17"/>
  <c r="T87" i="17"/>
  <c r="U91" i="17"/>
  <c r="T91" i="17"/>
  <c r="U10" i="18"/>
  <c r="T10" i="18"/>
  <c r="U19" i="18"/>
  <c r="T19" i="18"/>
  <c r="U23" i="18"/>
  <c r="T23" i="18"/>
  <c r="U59" i="19"/>
  <c r="T59" i="19"/>
  <c r="U30" i="20"/>
  <c r="T30" i="20"/>
  <c r="U59" i="21"/>
  <c r="T59" i="21"/>
  <c r="P33" i="12"/>
  <c r="T33" i="12" s="1"/>
  <c r="T70" i="12"/>
  <c r="Q70" i="12"/>
  <c r="U70" i="12" s="1"/>
  <c r="U33" i="13"/>
  <c r="T33" i="13"/>
  <c r="Q33" i="13"/>
  <c r="P59" i="13"/>
  <c r="P67" i="13"/>
  <c r="T67" i="13" s="1"/>
  <c r="P72" i="13"/>
  <c r="T72" i="13" s="1"/>
  <c r="P16" i="14"/>
  <c r="T16" i="14" s="1"/>
  <c r="P30" i="14"/>
  <c r="U40" i="14"/>
  <c r="P40" i="14"/>
  <c r="T40" i="14" s="1"/>
  <c r="P53" i="14"/>
  <c r="U59" i="14"/>
  <c r="T59" i="14"/>
  <c r="Q59" i="14"/>
  <c r="U66" i="14"/>
  <c r="T66" i="14"/>
  <c r="P66" i="14"/>
  <c r="Q67" i="14"/>
  <c r="U67" i="14" s="1"/>
  <c r="P71" i="14"/>
  <c r="T71" i="14" s="1"/>
  <c r="Q72" i="14"/>
  <c r="Q16" i="15"/>
  <c r="P24" i="15"/>
  <c r="U30" i="15"/>
  <c r="T30" i="15"/>
  <c r="Q30" i="15"/>
  <c r="Q40" i="15"/>
  <c r="U40" i="15" s="1"/>
  <c r="U53" i="15"/>
  <c r="T53" i="15"/>
  <c r="Q53" i="15"/>
  <c r="Q66" i="15"/>
  <c r="P70" i="15"/>
  <c r="T70" i="15" s="1"/>
  <c r="U71" i="15"/>
  <c r="T71" i="15"/>
  <c r="Q71" i="15"/>
  <c r="T72" i="16"/>
  <c r="T67" i="16"/>
  <c r="U16" i="16"/>
  <c r="T16" i="16"/>
  <c r="U24" i="16"/>
  <c r="T24" i="16"/>
  <c r="Q24" i="16"/>
  <c r="P33" i="16"/>
  <c r="T33" i="16" s="1"/>
  <c r="Q70" i="16"/>
  <c r="U70" i="16" s="1"/>
  <c r="U33" i="17"/>
  <c r="T33" i="17"/>
  <c r="Q33" i="17"/>
  <c r="P59" i="17"/>
  <c r="P66" i="17"/>
  <c r="U24" i="18"/>
  <c r="T24" i="18"/>
  <c r="P24" i="18"/>
  <c r="U71" i="20"/>
  <c r="U33" i="21"/>
  <c r="U35" i="11"/>
  <c r="U61" i="11"/>
  <c r="T32" i="12"/>
  <c r="T37" i="12"/>
  <c r="T42" i="12"/>
  <c r="T46" i="12"/>
  <c r="T50" i="12"/>
  <c r="T55" i="12"/>
  <c r="T63" i="12"/>
  <c r="T89" i="12"/>
  <c r="T93" i="12"/>
  <c r="T12" i="13"/>
  <c r="T21" i="13"/>
  <c r="T26" i="13"/>
  <c r="U40" i="13"/>
  <c r="T40" i="13"/>
  <c r="T36" i="13"/>
  <c r="T45" i="13"/>
  <c r="T49" i="13"/>
  <c r="T58" i="13"/>
  <c r="U66" i="13"/>
  <c r="T66" i="13"/>
  <c r="T62" i="13"/>
  <c r="T88" i="13"/>
  <c r="T92" i="13"/>
  <c r="T11" i="14"/>
  <c r="T15" i="14"/>
  <c r="T20" i="14"/>
  <c r="T29" i="14"/>
  <c r="T35" i="14"/>
  <c r="T39" i="14"/>
  <c r="U53" i="14"/>
  <c r="T53" i="14"/>
  <c r="T44" i="14"/>
  <c r="T48" i="14"/>
  <c r="T52" i="14"/>
  <c r="T57" i="14"/>
  <c r="T61" i="14"/>
  <c r="T65" i="14"/>
  <c r="T87" i="14"/>
  <c r="T91" i="14"/>
  <c r="T67" i="15"/>
  <c r="U72" i="15"/>
  <c r="T72" i="15"/>
  <c r="U16" i="15"/>
  <c r="T16" i="15"/>
  <c r="T10" i="15"/>
  <c r="T14" i="15"/>
  <c r="T19" i="15"/>
  <c r="T23" i="15"/>
  <c r="T28" i="15"/>
  <c r="T38" i="15"/>
  <c r="T43" i="15"/>
  <c r="T47" i="15"/>
  <c r="T51" i="15"/>
  <c r="T56" i="15"/>
  <c r="T64" i="15"/>
  <c r="T69" i="15"/>
  <c r="T86" i="15"/>
  <c r="T90" i="15"/>
  <c r="T9" i="16"/>
  <c r="T13" i="16"/>
  <c r="T18" i="16"/>
  <c r="T22" i="16"/>
  <c r="T27" i="16"/>
  <c r="T32" i="16"/>
  <c r="T37" i="16"/>
  <c r="T42" i="16"/>
  <c r="T46" i="16"/>
  <c r="T50" i="16"/>
  <c r="T55" i="16"/>
  <c r="T63" i="16"/>
  <c r="T89" i="16"/>
  <c r="T93" i="16"/>
  <c r="T12" i="17"/>
  <c r="T21" i="17"/>
  <c r="T26" i="17"/>
  <c r="U40" i="17"/>
  <c r="T40" i="17"/>
  <c r="T36" i="17"/>
  <c r="T45" i="17"/>
  <c r="T49" i="17"/>
  <c r="T58" i="17"/>
  <c r="U66" i="17"/>
  <c r="T66" i="17"/>
  <c r="T62" i="17"/>
  <c r="U71" i="17"/>
  <c r="T71" i="17"/>
  <c r="P71" i="17"/>
  <c r="U28" i="18"/>
  <c r="T28" i="18"/>
  <c r="T33" i="18"/>
  <c r="U33" i="19"/>
  <c r="T33" i="19"/>
  <c r="U40" i="12"/>
  <c r="T40" i="12"/>
  <c r="U66" i="12"/>
  <c r="T66" i="12"/>
  <c r="T35" i="13"/>
  <c r="U53" i="13"/>
  <c r="T53" i="13"/>
  <c r="T61" i="13"/>
  <c r="U72" i="14"/>
  <c r="U16" i="14"/>
  <c r="U35" i="14"/>
  <c r="T43" i="14"/>
  <c r="U61" i="14"/>
  <c r="T9" i="15"/>
  <c r="U43" i="15"/>
  <c r="U9" i="16"/>
  <c r="U40" i="16"/>
  <c r="T40" i="16"/>
  <c r="U66" i="16"/>
  <c r="T66" i="16"/>
  <c r="T35" i="17"/>
  <c r="U53" i="17"/>
  <c r="T53" i="17"/>
  <c r="T61" i="17"/>
  <c r="Q70" i="17"/>
  <c r="U14" i="18"/>
  <c r="T14" i="18"/>
  <c r="U30" i="18"/>
  <c r="T30" i="18"/>
  <c r="Q33" i="18"/>
  <c r="U33" i="18" s="1"/>
  <c r="U70" i="18"/>
  <c r="T70" i="18"/>
  <c r="U59" i="20"/>
  <c r="T59" i="20"/>
  <c r="R67" i="17"/>
  <c r="R72" i="17"/>
  <c r="U72" i="18"/>
  <c r="U67" i="18"/>
  <c r="T72" i="18"/>
  <c r="T67" i="18"/>
  <c r="U16" i="18"/>
  <c r="T16" i="18"/>
  <c r="R16" i="18"/>
  <c r="R30" i="18"/>
  <c r="T38" i="18"/>
  <c r="R40" i="18"/>
  <c r="T43" i="18"/>
  <c r="T47" i="18"/>
  <c r="T51" i="18"/>
  <c r="R53" i="18"/>
  <c r="T56" i="18"/>
  <c r="S59" i="18"/>
  <c r="T64" i="18"/>
  <c r="R66" i="18"/>
  <c r="S67" i="18"/>
  <c r="T69" i="18"/>
  <c r="R71" i="18"/>
  <c r="S72" i="18"/>
  <c r="T86" i="18"/>
  <c r="T90" i="18"/>
  <c r="T9" i="19"/>
  <c r="T13" i="19"/>
  <c r="S16" i="19"/>
  <c r="T18" i="19"/>
  <c r="T22" i="19"/>
  <c r="R24" i="19"/>
  <c r="T27" i="19"/>
  <c r="S30" i="19"/>
  <c r="T32" i="19"/>
  <c r="T37" i="19"/>
  <c r="S40" i="19"/>
  <c r="T42" i="19"/>
  <c r="T46" i="19"/>
  <c r="T50" i="19"/>
  <c r="S53" i="19"/>
  <c r="T55" i="19"/>
  <c r="T63" i="19"/>
  <c r="S66" i="19"/>
  <c r="R70" i="19"/>
  <c r="S71" i="19"/>
  <c r="T89" i="19"/>
  <c r="T93" i="19"/>
  <c r="T12" i="20"/>
  <c r="T21" i="20"/>
  <c r="S24" i="20"/>
  <c r="T26" i="20"/>
  <c r="R33" i="20"/>
  <c r="U40" i="20"/>
  <c r="T40" i="20"/>
  <c r="T36" i="20"/>
  <c r="T45" i="20"/>
  <c r="T49" i="20"/>
  <c r="T58" i="20"/>
  <c r="U66" i="20"/>
  <c r="T66" i="20"/>
  <c r="T62" i="20"/>
  <c r="U63" i="20"/>
  <c r="Q67" i="20"/>
  <c r="S70" i="20"/>
  <c r="Q72" i="20"/>
  <c r="Q16" i="21"/>
  <c r="U16" i="21" s="1"/>
  <c r="P24" i="21"/>
  <c r="U30" i="21"/>
  <c r="T30" i="21"/>
  <c r="Q30" i="21"/>
  <c r="Q40" i="21"/>
  <c r="U53" i="21"/>
  <c r="T53" i="21"/>
  <c r="U45" i="21"/>
  <c r="U49" i="21"/>
  <c r="Q53" i="21"/>
  <c r="U58" i="21"/>
  <c r="R59" i="21"/>
  <c r="U62" i="21"/>
  <c r="R67" i="21"/>
  <c r="Q71" i="21"/>
  <c r="U71" i="21" s="1"/>
  <c r="R72" i="21"/>
  <c r="U88" i="21"/>
  <c r="U92" i="21"/>
  <c r="U11" i="22"/>
  <c r="U15" i="22"/>
  <c r="U20" i="22"/>
  <c r="T20" i="22"/>
  <c r="U40" i="22"/>
  <c r="U35" i="22"/>
  <c r="T35" i="22"/>
  <c r="U44" i="22"/>
  <c r="T44" i="22"/>
  <c r="U48" i="22"/>
  <c r="T48" i="22"/>
  <c r="U59" i="22"/>
  <c r="T59" i="22"/>
  <c r="Q70" i="22"/>
  <c r="U70" i="22" s="1"/>
  <c r="Q72" i="22"/>
  <c r="U72" i="22" s="1"/>
  <c r="U33" i="23"/>
  <c r="T33" i="23"/>
  <c r="U30" i="24"/>
  <c r="T30" i="24"/>
  <c r="U70" i="25"/>
  <c r="U71" i="25"/>
  <c r="T71" i="25"/>
  <c r="U24" i="26"/>
  <c r="T24" i="26"/>
  <c r="U33" i="26"/>
  <c r="T33" i="26"/>
  <c r="T9" i="18"/>
  <c r="S40" i="18"/>
  <c r="S53" i="18"/>
  <c r="S66" i="18"/>
  <c r="R70" i="18"/>
  <c r="S71" i="18"/>
  <c r="S24" i="19"/>
  <c r="R33" i="19"/>
  <c r="U40" i="19"/>
  <c r="T40" i="19"/>
  <c r="U66" i="19"/>
  <c r="T66" i="19"/>
  <c r="S70" i="19"/>
  <c r="S33" i="20"/>
  <c r="T35" i="20"/>
  <c r="U53" i="20"/>
  <c r="T53" i="20"/>
  <c r="R59" i="20"/>
  <c r="T61" i="20"/>
  <c r="R67" i="20"/>
  <c r="R72" i="20"/>
  <c r="T87" i="20"/>
  <c r="T91" i="20"/>
  <c r="U67" i="21"/>
  <c r="T67" i="21"/>
  <c r="T16" i="21"/>
  <c r="T10" i="21"/>
  <c r="U24" i="21"/>
  <c r="T24" i="21"/>
  <c r="Q24" i="21"/>
  <c r="P33" i="21"/>
  <c r="T33" i="21" s="1"/>
  <c r="S67" i="21"/>
  <c r="U70" i="21"/>
  <c r="T70" i="21"/>
  <c r="Q70" i="21"/>
  <c r="S72" i="21"/>
  <c r="T86" i="21"/>
  <c r="T90" i="21"/>
  <c r="T9" i="22"/>
  <c r="T13" i="22"/>
  <c r="P33" i="22"/>
  <c r="T33" i="22" s="1"/>
  <c r="U66" i="22"/>
  <c r="T66" i="22"/>
  <c r="U61" i="22"/>
  <c r="T61" i="22"/>
  <c r="U65" i="22"/>
  <c r="T65" i="22"/>
  <c r="U59" i="23"/>
  <c r="T59" i="23"/>
  <c r="U70" i="23"/>
  <c r="U30" i="25"/>
  <c r="T30" i="25"/>
  <c r="U30" i="26"/>
  <c r="T30" i="26"/>
  <c r="T40" i="18"/>
  <c r="U59" i="18"/>
  <c r="T59" i="18"/>
  <c r="U66" i="18"/>
  <c r="T66" i="18"/>
  <c r="U30" i="19"/>
  <c r="T30" i="19"/>
  <c r="U53" i="19"/>
  <c r="T53" i="19"/>
  <c r="U71" i="19"/>
  <c r="T71" i="19"/>
  <c r="U72" i="20"/>
  <c r="U67" i="20"/>
  <c r="T72" i="20"/>
  <c r="U16" i="20"/>
  <c r="T16" i="20"/>
  <c r="U24" i="20"/>
  <c r="T24" i="20"/>
  <c r="U70" i="20"/>
  <c r="T70" i="20"/>
  <c r="T86" i="20"/>
  <c r="T90" i="20"/>
  <c r="T9" i="21"/>
  <c r="T13" i="21"/>
  <c r="T18" i="21"/>
  <c r="T22" i="21"/>
  <c r="T27" i="21"/>
  <c r="T32" i="21"/>
  <c r="T37" i="21"/>
  <c r="T42" i="21"/>
  <c r="U43" i="21"/>
  <c r="T46" i="21"/>
  <c r="T50" i="21"/>
  <c r="T55" i="21"/>
  <c r="T63" i="21"/>
  <c r="U9" i="22"/>
  <c r="P16" i="22"/>
  <c r="T16" i="22" s="1"/>
  <c r="U24" i="22"/>
  <c r="T24" i="22"/>
  <c r="U29" i="22"/>
  <c r="T29" i="22"/>
  <c r="U33" i="22"/>
  <c r="U39" i="22"/>
  <c r="T39" i="22"/>
  <c r="U52" i="22"/>
  <c r="T52" i="22"/>
  <c r="P66" i="22"/>
  <c r="U33" i="24"/>
  <c r="T71" i="24"/>
  <c r="U24" i="25"/>
  <c r="T24" i="25"/>
  <c r="U59" i="25"/>
  <c r="T59" i="25"/>
  <c r="U53" i="18"/>
  <c r="T53" i="18"/>
  <c r="U71" i="18"/>
  <c r="T71" i="18"/>
  <c r="U67" i="19"/>
  <c r="U72" i="19"/>
  <c r="U16" i="19"/>
  <c r="T16" i="19"/>
  <c r="U24" i="19"/>
  <c r="T24" i="19"/>
  <c r="U70" i="19"/>
  <c r="U33" i="20"/>
  <c r="T33" i="20"/>
  <c r="U9" i="21"/>
  <c r="U40" i="21"/>
  <c r="T40" i="21"/>
  <c r="U66" i="21"/>
  <c r="T66" i="21"/>
  <c r="Q16" i="22"/>
  <c r="U16" i="22" s="1"/>
  <c r="S16" i="22"/>
  <c r="Q24" i="22"/>
  <c r="E30" i="22"/>
  <c r="P30" i="22"/>
  <c r="E40" i="22"/>
  <c r="P40" i="22"/>
  <c r="T40" i="22" s="1"/>
  <c r="E53" i="22"/>
  <c r="P53" i="22"/>
  <c r="T53" i="22" s="1"/>
  <c r="U57" i="22"/>
  <c r="T57" i="22"/>
  <c r="Q59" i="22"/>
  <c r="Q67" i="22"/>
  <c r="U67" i="22" s="1"/>
  <c r="T70" i="22"/>
  <c r="E71" i="22"/>
  <c r="P71" i="22"/>
  <c r="U24" i="23"/>
  <c r="T24" i="23"/>
  <c r="U59" i="24"/>
  <c r="T59" i="24"/>
  <c r="U19" i="22"/>
  <c r="U23" i="22"/>
  <c r="R24" i="22"/>
  <c r="U28" i="22"/>
  <c r="Q33" i="22"/>
  <c r="S53" i="22"/>
  <c r="P59" i="22"/>
  <c r="P67" i="22"/>
  <c r="T67" i="22" s="1"/>
  <c r="P72" i="22"/>
  <c r="T72" i="22" s="1"/>
  <c r="U86" i="22"/>
  <c r="U90" i="22"/>
  <c r="U13" i="23"/>
  <c r="U18" i="23"/>
  <c r="U22" i="23"/>
  <c r="S24" i="23"/>
  <c r="U27" i="23"/>
  <c r="U32" i="23"/>
  <c r="R33" i="23"/>
  <c r="U37" i="23"/>
  <c r="P40" i="23"/>
  <c r="T40" i="23" s="1"/>
  <c r="U42" i="23"/>
  <c r="U46" i="23"/>
  <c r="U50" i="23"/>
  <c r="P53" i="23"/>
  <c r="T53" i="23" s="1"/>
  <c r="U55" i="23"/>
  <c r="U66" i="23"/>
  <c r="T66" i="23"/>
  <c r="U63" i="23"/>
  <c r="P66" i="23"/>
  <c r="Q67" i="23"/>
  <c r="U67" i="23" s="1"/>
  <c r="S70" i="23"/>
  <c r="Q72" i="23"/>
  <c r="U89" i="23"/>
  <c r="U93" i="23"/>
  <c r="U12" i="24"/>
  <c r="U21" i="24"/>
  <c r="U26" i="24"/>
  <c r="S33" i="24"/>
  <c r="U36" i="24"/>
  <c r="U53" i="24"/>
  <c r="T53" i="24"/>
  <c r="U45" i="24"/>
  <c r="U49" i="24"/>
  <c r="U58" i="24"/>
  <c r="R59" i="24"/>
  <c r="U62" i="24"/>
  <c r="R67" i="24"/>
  <c r="R72" i="24"/>
  <c r="U88" i="24"/>
  <c r="U92" i="24"/>
  <c r="U67" i="25"/>
  <c r="U72" i="25"/>
  <c r="U16" i="25"/>
  <c r="T16" i="25"/>
  <c r="U11" i="25"/>
  <c r="U15" i="25"/>
  <c r="R16" i="25"/>
  <c r="U20" i="25"/>
  <c r="U29" i="25"/>
  <c r="R30" i="25"/>
  <c r="U39" i="25"/>
  <c r="R40" i="25"/>
  <c r="U44" i="25"/>
  <c r="U48" i="25"/>
  <c r="U52" i="25"/>
  <c r="R53" i="25"/>
  <c r="U57" i="25"/>
  <c r="S59" i="25"/>
  <c r="U65" i="25"/>
  <c r="R66" i="25"/>
  <c r="S67" i="25"/>
  <c r="R71" i="25"/>
  <c r="S72" i="25"/>
  <c r="U87" i="25"/>
  <c r="U91" i="25"/>
  <c r="U10" i="26"/>
  <c r="U14" i="26"/>
  <c r="S16" i="26"/>
  <c r="T18" i="26"/>
  <c r="U19" i="26"/>
  <c r="T22" i="26"/>
  <c r="U23" i="26"/>
  <c r="R24" i="26"/>
  <c r="T27" i="26"/>
  <c r="U28" i="26"/>
  <c r="S30" i="26"/>
  <c r="T32" i="26"/>
  <c r="T37" i="26"/>
  <c r="U59" i="26"/>
  <c r="T59" i="26"/>
  <c r="P59" i="26"/>
  <c r="U69" i="26"/>
  <c r="T69" i="26"/>
  <c r="U86" i="26"/>
  <c r="T86" i="26"/>
  <c r="U13" i="27"/>
  <c r="T13" i="27"/>
  <c r="U30" i="28"/>
  <c r="T30" i="28"/>
  <c r="Q16" i="23"/>
  <c r="U16" i="23" s="1"/>
  <c r="P24" i="23"/>
  <c r="U30" i="23"/>
  <c r="T30" i="23"/>
  <c r="Q30" i="23"/>
  <c r="Q40" i="23"/>
  <c r="U40" i="23" s="1"/>
  <c r="Q53" i="23"/>
  <c r="U53" i="23" s="1"/>
  <c r="Q66" i="23"/>
  <c r="P70" i="23"/>
  <c r="T70" i="23" s="1"/>
  <c r="T71" i="23"/>
  <c r="Q71" i="23"/>
  <c r="U71" i="23" s="1"/>
  <c r="U72" i="24"/>
  <c r="T67" i="24"/>
  <c r="U16" i="24"/>
  <c r="T16" i="24"/>
  <c r="U24" i="24"/>
  <c r="T24" i="24"/>
  <c r="Q24" i="24"/>
  <c r="P33" i="24"/>
  <c r="T33" i="24" s="1"/>
  <c r="U70" i="24"/>
  <c r="T70" i="24"/>
  <c r="Q70" i="24"/>
  <c r="T33" i="25"/>
  <c r="Q33" i="25"/>
  <c r="U33" i="25" s="1"/>
  <c r="P59" i="25"/>
  <c r="P67" i="25"/>
  <c r="T67" i="25" s="1"/>
  <c r="P72" i="25"/>
  <c r="T72" i="25" s="1"/>
  <c r="S24" i="26"/>
  <c r="R33" i="26"/>
  <c r="U40" i="26"/>
  <c r="T40" i="26"/>
  <c r="U47" i="26"/>
  <c r="T47" i="26"/>
  <c r="U64" i="26"/>
  <c r="T64" i="26"/>
  <c r="P70" i="26"/>
  <c r="Q71" i="26"/>
  <c r="U22" i="27"/>
  <c r="T22" i="27"/>
  <c r="U30" i="27"/>
  <c r="T30" i="27"/>
  <c r="U24" i="28"/>
  <c r="T24" i="28"/>
  <c r="T33" i="28"/>
  <c r="T71" i="28"/>
  <c r="U53" i="22"/>
  <c r="T87" i="22"/>
  <c r="T91" i="22"/>
  <c r="T67" i="23"/>
  <c r="U72" i="23"/>
  <c r="T16" i="23"/>
  <c r="T10" i="23"/>
  <c r="T14" i="23"/>
  <c r="T19" i="23"/>
  <c r="T23" i="23"/>
  <c r="T28" i="23"/>
  <c r="U35" i="23"/>
  <c r="T38" i="23"/>
  <c r="T43" i="23"/>
  <c r="T47" i="23"/>
  <c r="T51" i="23"/>
  <c r="T56" i="23"/>
  <c r="T64" i="23"/>
  <c r="T69" i="23"/>
  <c r="T86" i="23"/>
  <c r="T90" i="23"/>
  <c r="T9" i="24"/>
  <c r="T13" i="24"/>
  <c r="T18" i="24"/>
  <c r="T22" i="24"/>
  <c r="T27" i="24"/>
  <c r="T32" i="24"/>
  <c r="T37" i="24"/>
  <c r="T42" i="24"/>
  <c r="T46" i="24"/>
  <c r="T50" i="24"/>
  <c r="T55" i="24"/>
  <c r="T63" i="24"/>
  <c r="T89" i="24"/>
  <c r="T93" i="24"/>
  <c r="T12" i="25"/>
  <c r="T21" i="25"/>
  <c r="T26" i="25"/>
  <c r="U40" i="25"/>
  <c r="T36" i="25"/>
  <c r="T45" i="25"/>
  <c r="T49" i="25"/>
  <c r="T58" i="25"/>
  <c r="U66" i="25"/>
  <c r="T66" i="25"/>
  <c r="T62" i="25"/>
  <c r="T88" i="25"/>
  <c r="T92" i="25"/>
  <c r="T11" i="26"/>
  <c r="T15" i="26"/>
  <c r="T35" i="26"/>
  <c r="Q66" i="26"/>
  <c r="U70" i="26"/>
  <c r="T70" i="26"/>
  <c r="U71" i="26"/>
  <c r="T71" i="26"/>
  <c r="U67" i="27"/>
  <c r="T67" i="27"/>
  <c r="U72" i="27"/>
  <c r="T72" i="27"/>
  <c r="T16" i="27"/>
  <c r="U9" i="27"/>
  <c r="T9" i="27"/>
  <c r="U18" i="27"/>
  <c r="T18" i="27"/>
  <c r="U71" i="27"/>
  <c r="T71" i="27"/>
  <c r="U59" i="28"/>
  <c r="T59" i="28"/>
  <c r="T9" i="23"/>
  <c r="U43" i="23"/>
  <c r="U9" i="24"/>
  <c r="U40" i="24"/>
  <c r="T40" i="24"/>
  <c r="U66" i="24"/>
  <c r="T66" i="24"/>
  <c r="T35" i="25"/>
  <c r="U53" i="25"/>
  <c r="T53" i="25"/>
  <c r="T61" i="25"/>
  <c r="T72" i="26"/>
  <c r="T67" i="26"/>
  <c r="U16" i="26"/>
  <c r="T16" i="26"/>
  <c r="U53" i="26"/>
  <c r="T53" i="26"/>
  <c r="U43" i="26"/>
  <c r="T43" i="26"/>
  <c r="U51" i="26"/>
  <c r="T51" i="26"/>
  <c r="U56" i="26"/>
  <c r="T56" i="26"/>
  <c r="U90" i="26"/>
  <c r="T90" i="26"/>
  <c r="U24" i="27"/>
  <c r="T24" i="27"/>
  <c r="U33" i="27"/>
  <c r="U59" i="27"/>
  <c r="T59" i="27"/>
  <c r="P40" i="26"/>
  <c r="U42" i="26"/>
  <c r="U46" i="26"/>
  <c r="U50" i="26"/>
  <c r="P53" i="26"/>
  <c r="U55" i="26"/>
  <c r="U66" i="26"/>
  <c r="T66" i="26"/>
  <c r="U63" i="26"/>
  <c r="P66" i="26"/>
  <c r="Q67" i="26"/>
  <c r="U67" i="26" s="1"/>
  <c r="S70" i="26"/>
  <c r="Q72" i="26"/>
  <c r="U72" i="26" s="1"/>
  <c r="U89" i="26"/>
  <c r="U93" i="26"/>
  <c r="U12" i="27"/>
  <c r="U21" i="27"/>
  <c r="U26" i="27"/>
  <c r="S33" i="27"/>
  <c r="U36" i="27"/>
  <c r="U53" i="27"/>
  <c r="T53" i="27"/>
  <c r="U45" i="27"/>
  <c r="U49" i="27"/>
  <c r="U58" i="27"/>
  <c r="R59" i="27"/>
  <c r="U62" i="27"/>
  <c r="R67" i="27"/>
  <c r="R72" i="27"/>
  <c r="U88" i="27"/>
  <c r="U92" i="27"/>
  <c r="U72" i="28"/>
  <c r="U67" i="28"/>
  <c r="T67" i="28"/>
  <c r="U16" i="28"/>
  <c r="T16" i="28"/>
  <c r="U11" i="28"/>
  <c r="U15" i="28"/>
  <c r="R16" i="28"/>
  <c r="U20" i="28"/>
  <c r="U29" i="28"/>
  <c r="R30" i="28"/>
  <c r="U39" i="28"/>
  <c r="U57" i="28"/>
  <c r="S59" i="28"/>
  <c r="T64" i="28"/>
  <c r="U65" i="28"/>
  <c r="R66" i="28"/>
  <c r="S67" i="28"/>
  <c r="U70" i="28"/>
  <c r="T70" i="28"/>
  <c r="Q70" i="28"/>
  <c r="S72" i="28"/>
  <c r="T86" i="28"/>
  <c r="U87" i="28"/>
  <c r="T90" i="28"/>
  <c r="U91" i="28"/>
  <c r="E79" i="18"/>
  <c r="E79" i="2"/>
  <c r="T106" i="1"/>
  <c r="T97" i="28"/>
  <c r="T96" i="27"/>
  <c r="U103" i="26"/>
  <c r="T103" i="26"/>
  <c r="U103" i="25"/>
  <c r="T103" i="25"/>
  <c r="P33" i="27"/>
  <c r="T33" i="27" s="1"/>
  <c r="T70" i="27"/>
  <c r="Q70" i="27"/>
  <c r="U70" i="27" s="1"/>
  <c r="Q33" i="28"/>
  <c r="U33" i="28" s="1"/>
  <c r="T42" i="28"/>
  <c r="T46" i="28"/>
  <c r="T50" i="28"/>
  <c r="S53" i="28"/>
  <c r="T55" i="28"/>
  <c r="P59" i="28"/>
  <c r="T63" i="28"/>
  <c r="S66" i="28"/>
  <c r="P67" i="28"/>
  <c r="R70" i="28"/>
  <c r="S71" i="28"/>
  <c r="P72" i="28"/>
  <c r="T72" i="28" s="1"/>
  <c r="T89" i="28"/>
  <c r="T93" i="28"/>
  <c r="E79" i="20"/>
  <c r="E79" i="14"/>
  <c r="E79" i="4"/>
  <c r="T98" i="1"/>
  <c r="T110" i="1"/>
  <c r="T101" i="28"/>
  <c r="R95" i="27"/>
  <c r="T100" i="27"/>
  <c r="T113" i="27"/>
  <c r="U98" i="25"/>
  <c r="T98" i="25"/>
  <c r="T27" i="27"/>
  <c r="T32" i="27"/>
  <c r="T37" i="27"/>
  <c r="T42" i="27"/>
  <c r="T46" i="27"/>
  <c r="T50" i="27"/>
  <c r="T55" i="27"/>
  <c r="T63" i="27"/>
  <c r="T89" i="27"/>
  <c r="T93" i="27"/>
  <c r="T12" i="28"/>
  <c r="T21" i="28"/>
  <c r="T26" i="28"/>
  <c r="U40" i="28"/>
  <c r="T40" i="28"/>
  <c r="T45" i="28"/>
  <c r="T49" i="28"/>
  <c r="T58" i="28"/>
  <c r="U66" i="28"/>
  <c r="T66" i="28"/>
  <c r="T62" i="28"/>
  <c r="T88" i="28"/>
  <c r="T92" i="28"/>
  <c r="T102" i="1"/>
  <c r="T103" i="1"/>
  <c r="T105" i="28"/>
  <c r="S95" i="27"/>
  <c r="U97" i="25"/>
  <c r="E95" i="25"/>
  <c r="E112" i="25" s="1"/>
  <c r="T112" i="25" s="1"/>
  <c r="U40" i="27"/>
  <c r="T40" i="27"/>
  <c r="U66" i="27"/>
  <c r="T66" i="27"/>
  <c r="T35" i="28"/>
  <c r="U53" i="28"/>
  <c r="T53" i="28"/>
  <c r="T61" i="28"/>
  <c r="E79" i="6"/>
  <c r="L112" i="1"/>
  <c r="R112" i="1" s="1"/>
  <c r="S95" i="28"/>
  <c r="T109" i="28"/>
  <c r="T110" i="28"/>
  <c r="T108" i="27"/>
  <c r="E95" i="24"/>
  <c r="E112" i="24" s="1"/>
  <c r="T98" i="24"/>
  <c r="T109" i="24"/>
  <c r="T99" i="21"/>
  <c r="T98" i="20"/>
  <c r="T96" i="19"/>
  <c r="T97" i="19"/>
  <c r="U106" i="17"/>
  <c r="T107" i="17"/>
  <c r="T108" i="17"/>
  <c r="M112" i="17"/>
  <c r="S112" i="17" s="1"/>
  <c r="U101" i="16"/>
  <c r="T102" i="16"/>
  <c r="T103" i="16"/>
  <c r="T97" i="15"/>
  <c r="T98" i="15"/>
  <c r="T105" i="15"/>
  <c r="T106" i="15"/>
  <c r="R95" i="14"/>
  <c r="E95" i="14"/>
  <c r="U95" i="14" s="1"/>
  <c r="T102" i="13"/>
  <c r="T110" i="13"/>
  <c r="T97" i="12"/>
  <c r="T105" i="12"/>
  <c r="T98" i="11"/>
  <c r="T106" i="11"/>
  <c r="S95" i="9"/>
  <c r="T104" i="9"/>
  <c r="T105" i="9"/>
  <c r="T106" i="9"/>
  <c r="T113" i="9"/>
  <c r="R95" i="7"/>
  <c r="T113" i="7"/>
  <c r="R95" i="6"/>
  <c r="T103" i="6"/>
  <c r="T104" i="6"/>
  <c r="U105" i="6"/>
  <c r="T106" i="6"/>
  <c r="T107" i="6"/>
  <c r="T108" i="6"/>
  <c r="T113" i="6"/>
  <c r="M112" i="5"/>
  <c r="S112" i="5" s="1"/>
  <c r="T98" i="4"/>
  <c r="T106" i="4"/>
  <c r="L112" i="4"/>
  <c r="R112" i="4" s="1"/>
  <c r="T107" i="3"/>
  <c r="S95" i="2"/>
  <c r="U99" i="2"/>
  <c r="T100" i="2"/>
  <c r="T102" i="24"/>
  <c r="T98" i="23"/>
  <c r="T109" i="23"/>
  <c r="R95" i="21"/>
  <c r="T103" i="21"/>
  <c r="T104" i="21"/>
  <c r="T102" i="20"/>
  <c r="T96" i="18"/>
  <c r="T97" i="18"/>
  <c r="U107" i="18"/>
  <c r="T108" i="18"/>
  <c r="T109" i="18"/>
  <c r="M112" i="18"/>
  <c r="S112" i="18" s="1"/>
  <c r="T113" i="18"/>
  <c r="T96" i="17"/>
  <c r="T103" i="17"/>
  <c r="T104" i="17"/>
  <c r="E95" i="16"/>
  <c r="T95" i="16" s="1"/>
  <c r="T98" i="16"/>
  <c r="T99" i="16"/>
  <c r="T110" i="16"/>
  <c r="T100" i="14"/>
  <c r="T101" i="14"/>
  <c r="T108" i="14"/>
  <c r="T109" i="14"/>
  <c r="E95" i="13"/>
  <c r="T95" i="13" s="1"/>
  <c r="T100" i="13"/>
  <c r="T108" i="13"/>
  <c r="T113" i="13"/>
  <c r="T103" i="12"/>
  <c r="T96" i="11"/>
  <c r="T104" i="11"/>
  <c r="T113" i="11"/>
  <c r="T99" i="10"/>
  <c r="U100" i="10"/>
  <c r="T101" i="10"/>
  <c r="T102" i="10"/>
  <c r="T103" i="10"/>
  <c r="T110" i="10"/>
  <c r="T100" i="9"/>
  <c r="T101" i="9"/>
  <c r="T102" i="9"/>
  <c r="T96" i="8"/>
  <c r="T97" i="8"/>
  <c r="T113" i="8"/>
  <c r="T108" i="7"/>
  <c r="T109" i="7"/>
  <c r="U110" i="7"/>
  <c r="U113" i="5"/>
  <c r="T96" i="4"/>
  <c r="T104" i="4"/>
  <c r="T103" i="3"/>
  <c r="U104" i="3"/>
  <c r="T105" i="3"/>
  <c r="T104" i="2"/>
  <c r="T102" i="23"/>
  <c r="T106" i="20"/>
  <c r="S95" i="19"/>
  <c r="T100" i="19"/>
  <c r="T101" i="19"/>
  <c r="R95" i="18"/>
  <c r="U103" i="18"/>
  <c r="T104" i="18"/>
  <c r="T105" i="18"/>
  <c r="T109" i="26"/>
  <c r="T105" i="25"/>
  <c r="T105" i="24"/>
  <c r="T106" i="23"/>
  <c r="T109" i="22"/>
  <c r="T107" i="21"/>
  <c r="T110" i="20"/>
  <c r="T105" i="19"/>
  <c r="T106" i="19"/>
  <c r="U107" i="19"/>
  <c r="T108" i="19"/>
  <c r="T109" i="19"/>
  <c r="T110" i="19"/>
  <c r="T100" i="18"/>
  <c r="T101" i="18"/>
  <c r="R95" i="17"/>
  <c r="T99" i="17"/>
  <c r="T100" i="17"/>
  <c r="U110" i="17"/>
  <c r="T113" i="17"/>
  <c r="U105" i="16"/>
  <c r="T106" i="16"/>
  <c r="T107" i="16"/>
  <c r="L112" i="16"/>
  <c r="R112" i="16" s="1"/>
  <c r="S95" i="15"/>
  <c r="T96" i="14"/>
  <c r="T97" i="14"/>
  <c r="T104" i="14"/>
  <c r="T105" i="14"/>
  <c r="T96" i="13"/>
  <c r="T104" i="13"/>
  <c r="S95" i="12"/>
  <c r="T99" i="12"/>
  <c r="T107" i="12"/>
  <c r="R95" i="11"/>
  <c r="T100" i="11"/>
  <c r="T108" i="11"/>
  <c r="U109" i="11"/>
  <c r="E95" i="10"/>
  <c r="T95" i="10" s="1"/>
  <c r="T106" i="10"/>
  <c r="E95" i="9"/>
  <c r="U95" i="9" s="1"/>
  <c r="S95" i="8"/>
  <c r="T103" i="8"/>
  <c r="T104" i="8"/>
  <c r="T105" i="8"/>
  <c r="E95" i="7"/>
  <c r="T95" i="7" s="1"/>
  <c r="T100" i="7"/>
  <c r="T101" i="7"/>
  <c r="U102" i="7"/>
  <c r="T103" i="7"/>
  <c r="T104" i="7"/>
  <c r="T105" i="7"/>
  <c r="E95" i="6"/>
  <c r="T95" i="6" s="1"/>
  <c r="T97" i="5"/>
  <c r="U98" i="5"/>
  <c r="T99" i="5"/>
  <c r="U100" i="5"/>
  <c r="T101" i="5"/>
  <c r="U102" i="5"/>
  <c r="T103" i="5"/>
  <c r="U104" i="5"/>
  <c r="T105" i="5"/>
  <c r="U106" i="5"/>
  <c r="T107" i="5"/>
  <c r="U108" i="5"/>
  <c r="T109" i="5"/>
  <c r="U110" i="5"/>
  <c r="S95" i="4"/>
  <c r="T100" i="4"/>
  <c r="T108" i="4"/>
  <c r="T113" i="4"/>
  <c r="T97" i="3"/>
  <c r="T109" i="3"/>
  <c r="R95" i="2"/>
  <c r="T113" i="2"/>
  <c r="U112" i="1"/>
  <c r="T112" i="1"/>
  <c r="T95" i="28"/>
  <c r="S95" i="1"/>
  <c r="T96" i="1"/>
  <c r="U99" i="1"/>
  <c r="T100" i="1"/>
  <c r="T104" i="1"/>
  <c r="U107" i="1"/>
  <c r="T108" i="1"/>
  <c r="T113" i="1"/>
  <c r="R95" i="28"/>
  <c r="U98" i="28"/>
  <c r="T99" i="28"/>
  <c r="U102" i="28"/>
  <c r="T103" i="28"/>
  <c r="U106" i="28"/>
  <c r="T107" i="28"/>
  <c r="E95" i="27"/>
  <c r="U97" i="27"/>
  <c r="T98" i="27"/>
  <c r="U101" i="27"/>
  <c r="T102" i="27"/>
  <c r="U105" i="27"/>
  <c r="T106" i="27"/>
  <c r="U109" i="27"/>
  <c r="T110" i="27"/>
  <c r="U96" i="26"/>
  <c r="T97" i="26"/>
  <c r="U100" i="26"/>
  <c r="T101" i="26"/>
  <c r="E112" i="19"/>
  <c r="U95" i="19"/>
  <c r="T95" i="19"/>
  <c r="T95" i="1"/>
  <c r="T97" i="1"/>
  <c r="T101" i="1"/>
  <c r="T105" i="1"/>
  <c r="T109" i="1"/>
  <c r="T96" i="28"/>
  <c r="T100" i="28"/>
  <c r="T104" i="28"/>
  <c r="T108" i="28"/>
  <c r="T113" i="28"/>
  <c r="T99" i="27"/>
  <c r="T103" i="27"/>
  <c r="T107" i="27"/>
  <c r="E95" i="26"/>
  <c r="T98" i="26"/>
  <c r="T102" i="26"/>
  <c r="U95" i="1"/>
  <c r="U96" i="28"/>
  <c r="S95" i="26"/>
  <c r="U112" i="24"/>
  <c r="T112" i="24"/>
  <c r="U112" i="21"/>
  <c r="T112" i="21"/>
  <c r="U112" i="20"/>
  <c r="T112" i="20"/>
  <c r="U105" i="26"/>
  <c r="T106" i="26"/>
  <c r="T110" i="26"/>
  <c r="U96" i="25"/>
  <c r="T97" i="25"/>
  <c r="U100" i="25"/>
  <c r="T101" i="25"/>
  <c r="U104" i="25"/>
  <c r="U108" i="25"/>
  <c r="T109" i="25"/>
  <c r="U113" i="25"/>
  <c r="S95" i="24"/>
  <c r="T96" i="24"/>
  <c r="U99" i="24"/>
  <c r="T100" i="24"/>
  <c r="U103" i="24"/>
  <c r="T104" i="24"/>
  <c r="U107" i="24"/>
  <c r="T108" i="24"/>
  <c r="T113" i="24"/>
  <c r="R95" i="23"/>
  <c r="T99" i="23"/>
  <c r="T103" i="23"/>
  <c r="T107" i="23"/>
  <c r="U110" i="23"/>
  <c r="E112" i="23"/>
  <c r="M112" i="23"/>
  <c r="S112" i="23" s="1"/>
  <c r="U95" i="22"/>
  <c r="U97" i="22"/>
  <c r="T98" i="22"/>
  <c r="U101" i="22"/>
  <c r="T102" i="22"/>
  <c r="U105" i="22"/>
  <c r="T106" i="22"/>
  <c r="T110" i="22"/>
  <c r="L112" i="22"/>
  <c r="R112" i="22" s="1"/>
  <c r="T95" i="21"/>
  <c r="U96" i="21"/>
  <c r="T97" i="21"/>
  <c r="U100" i="21"/>
  <c r="T101" i="21"/>
  <c r="T105" i="21"/>
  <c r="U108" i="21"/>
  <c r="T109" i="21"/>
  <c r="U113" i="21"/>
  <c r="S95" i="20"/>
  <c r="T96" i="20"/>
  <c r="U99" i="20"/>
  <c r="T100" i="20"/>
  <c r="U103" i="20"/>
  <c r="T104" i="20"/>
  <c r="U107" i="20"/>
  <c r="T108" i="20"/>
  <c r="T113" i="20"/>
  <c r="R95" i="19"/>
  <c r="U98" i="19"/>
  <c r="T99" i="19"/>
  <c r="U102" i="19"/>
  <c r="U103" i="19"/>
  <c r="T104" i="19"/>
  <c r="U109" i="16"/>
  <c r="T107" i="26"/>
  <c r="U95" i="25"/>
  <c r="T102" i="25"/>
  <c r="T106" i="25"/>
  <c r="T110" i="25"/>
  <c r="L112" i="25"/>
  <c r="R112" i="25" s="1"/>
  <c r="T95" i="24"/>
  <c r="T97" i="24"/>
  <c r="T101" i="24"/>
  <c r="T96" i="23"/>
  <c r="T100" i="23"/>
  <c r="T104" i="23"/>
  <c r="T108" i="23"/>
  <c r="T113" i="23"/>
  <c r="T99" i="22"/>
  <c r="T103" i="22"/>
  <c r="T107" i="22"/>
  <c r="E112" i="22"/>
  <c r="M112" i="22"/>
  <c r="S112" i="22" s="1"/>
  <c r="U95" i="21"/>
  <c r="T98" i="21"/>
  <c r="T102" i="21"/>
  <c r="T106" i="21"/>
  <c r="T110" i="21"/>
  <c r="T95" i="20"/>
  <c r="T97" i="20"/>
  <c r="T101" i="20"/>
  <c r="T105" i="20"/>
  <c r="T109" i="20"/>
  <c r="E112" i="18"/>
  <c r="T98" i="17"/>
  <c r="E95" i="17"/>
  <c r="E112" i="16"/>
  <c r="S95" i="16"/>
  <c r="M112" i="16"/>
  <c r="S112" i="16" s="1"/>
  <c r="E112" i="15"/>
  <c r="U95" i="15"/>
  <c r="T95" i="15"/>
  <c r="T104" i="26"/>
  <c r="T108" i="26"/>
  <c r="T113" i="26"/>
  <c r="T99" i="25"/>
  <c r="T107" i="25"/>
  <c r="M112" i="25"/>
  <c r="S112" i="25" s="1"/>
  <c r="U95" i="24"/>
  <c r="T106" i="24"/>
  <c r="T110" i="24"/>
  <c r="L112" i="24"/>
  <c r="R112" i="24" s="1"/>
  <c r="T95" i="23"/>
  <c r="T97" i="23"/>
  <c r="T101" i="23"/>
  <c r="T105" i="23"/>
  <c r="T96" i="22"/>
  <c r="T100" i="22"/>
  <c r="T104" i="22"/>
  <c r="T108" i="22"/>
  <c r="T113" i="22"/>
  <c r="M112" i="21"/>
  <c r="S112" i="21" s="1"/>
  <c r="U95" i="20"/>
  <c r="L112" i="20"/>
  <c r="R112" i="20" s="1"/>
  <c r="U96" i="19"/>
  <c r="E112" i="10"/>
  <c r="U113" i="19"/>
  <c r="U99" i="18"/>
  <c r="U102" i="17"/>
  <c r="U97" i="16"/>
  <c r="U98" i="18"/>
  <c r="U102" i="18"/>
  <c r="U106" i="18"/>
  <c r="U110" i="18"/>
  <c r="U97" i="17"/>
  <c r="U101" i="17"/>
  <c r="U105" i="17"/>
  <c r="U109" i="17"/>
  <c r="U96" i="16"/>
  <c r="U100" i="16"/>
  <c r="U104" i="16"/>
  <c r="U108" i="16"/>
  <c r="U113" i="16"/>
  <c r="T96" i="15"/>
  <c r="U99" i="15"/>
  <c r="T100" i="15"/>
  <c r="U103" i="15"/>
  <c r="T104" i="15"/>
  <c r="U107" i="15"/>
  <c r="T108" i="15"/>
  <c r="T113" i="15"/>
  <c r="U98" i="14"/>
  <c r="T99" i="14"/>
  <c r="U102" i="14"/>
  <c r="T103" i="14"/>
  <c r="U106" i="14"/>
  <c r="T107" i="14"/>
  <c r="U110" i="14"/>
  <c r="U97" i="13"/>
  <c r="U101" i="13"/>
  <c r="U105" i="13"/>
  <c r="U109" i="13"/>
  <c r="U96" i="12"/>
  <c r="U100" i="12"/>
  <c r="U104" i="12"/>
  <c r="U108" i="12"/>
  <c r="U113" i="12"/>
  <c r="S95" i="11"/>
  <c r="U99" i="11"/>
  <c r="U103" i="11"/>
  <c r="U107" i="11"/>
  <c r="E112" i="11"/>
  <c r="R95" i="10"/>
  <c r="U96" i="10"/>
  <c r="T97" i="10"/>
  <c r="U104" i="10"/>
  <c r="T105" i="10"/>
  <c r="U96" i="15"/>
  <c r="T113" i="14"/>
  <c r="T99" i="13"/>
  <c r="T103" i="13"/>
  <c r="T107" i="13"/>
  <c r="M112" i="13"/>
  <c r="S112" i="13" s="1"/>
  <c r="E95" i="12"/>
  <c r="T98" i="12"/>
  <c r="T102" i="12"/>
  <c r="T106" i="12"/>
  <c r="T110" i="12"/>
  <c r="L112" i="12"/>
  <c r="R112" i="12" s="1"/>
  <c r="T95" i="11"/>
  <c r="T97" i="11"/>
  <c r="T101" i="11"/>
  <c r="T105" i="11"/>
  <c r="T98" i="10"/>
  <c r="U108" i="10"/>
  <c r="T109" i="10"/>
  <c r="U113" i="10"/>
  <c r="U99" i="9"/>
  <c r="U103" i="9"/>
  <c r="U107" i="9"/>
  <c r="U96" i="18"/>
  <c r="L112" i="15"/>
  <c r="R112" i="15" s="1"/>
  <c r="U96" i="14"/>
  <c r="U98" i="10"/>
  <c r="S95" i="10"/>
  <c r="M112" i="10"/>
  <c r="S112" i="10" s="1"/>
  <c r="U98" i="8"/>
  <c r="U102" i="8"/>
  <c r="U106" i="8"/>
  <c r="U110" i="8"/>
  <c r="U99" i="7"/>
  <c r="U107" i="7"/>
  <c r="E112" i="7"/>
  <c r="U102" i="6"/>
  <c r="U110" i="6"/>
  <c r="U96" i="9"/>
  <c r="M112" i="6"/>
  <c r="S112" i="6" s="1"/>
  <c r="R95" i="3"/>
  <c r="L112" i="3"/>
  <c r="R112" i="3" s="1"/>
  <c r="L112" i="9"/>
  <c r="R112" i="9" s="1"/>
  <c r="U96" i="8"/>
  <c r="S95" i="7"/>
  <c r="R95" i="5"/>
  <c r="E95" i="5"/>
  <c r="T96" i="5"/>
  <c r="U113" i="3"/>
  <c r="T97" i="7"/>
  <c r="U98" i="7"/>
  <c r="U106" i="7"/>
  <c r="U101" i="6"/>
  <c r="U109" i="6"/>
  <c r="E112" i="6"/>
  <c r="E95" i="4"/>
  <c r="U97" i="4"/>
  <c r="U99" i="4"/>
  <c r="U101" i="4"/>
  <c r="U103" i="4"/>
  <c r="U105" i="4"/>
  <c r="U107" i="4"/>
  <c r="U109" i="4"/>
  <c r="T96" i="3"/>
  <c r="E95" i="3"/>
  <c r="U108" i="3"/>
  <c r="U103" i="2"/>
  <c r="T98" i="3"/>
  <c r="T102" i="3"/>
  <c r="T106" i="3"/>
  <c r="T110" i="3"/>
  <c r="T97" i="2"/>
  <c r="T101" i="2"/>
  <c r="T105" i="2"/>
  <c r="T109" i="2"/>
  <c r="E95" i="2"/>
  <c r="T98" i="2"/>
  <c r="T102" i="2"/>
  <c r="T106" i="2"/>
  <c r="T110" i="2"/>
  <c r="T71" i="8" l="1"/>
  <c r="U71" i="5"/>
  <c r="U71" i="13"/>
  <c r="E112" i="28"/>
  <c r="E112" i="8"/>
  <c r="T95" i="18"/>
  <c r="T95" i="8"/>
  <c r="E112" i="14"/>
  <c r="T112" i="14" s="1"/>
  <c r="T95" i="25"/>
  <c r="U70" i="17"/>
  <c r="T71" i="1"/>
  <c r="T95" i="14"/>
  <c r="T95" i="9"/>
  <c r="U112" i="25"/>
  <c r="U95" i="10"/>
  <c r="E112" i="9"/>
  <c r="U112" i="9" s="1"/>
  <c r="U71" i="22"/>
  <c r="T71" i="22"/>
  <c r="U30" i="22"/>
  <c r="T30" i="22"/>
  <c r="E112" i="13"/>
  <c r="U112" i="13" s="1"/>
  <c r="U95" i="16"/>
  <c r="U95" i="6"/>
  <c r="U95" i="7"/>
  <c r="U95" i="13"/>
  <c r="T112" i="6"/>
  <c r="U112" i="6"/>
  <c r="T112" i="7"/>
  <c r="U112" i="7"/>
  <c r="E112" i="12"/>
  <c r="U95" i="12"/>
  <c r="T95" i="12"/>
  <c r="U112" i="15"/>
  <c r="T112" i="15"/>
  <c r="U112" i="16"/>
  <c r="T112" i="16"/>
  <c r="T112" i="8"/>
  <c r="U112" i="8"/>
  <c r="U112" i="11"/>
  <c r="T112" i="11"/>
  <c r="U112" i="10"/>
  <c r="T112" i="10"/>
  <c r="T95" i="17"/>
  <c r="U95" i="17"/>
  <c r="E112" i="17"/>
  <c r="U112" i="22"/>
  <c r="T112" i="22"/>
  <c r="E112" i="3"/>
  <c r="U95" i="3"/>
  <c r="T95" i="3"/>
  <c r="T112" i="23"/>
  <c r="U112" i="23"/>
  <c r="E112" i="26"/>
  <c r="U95" i="26"/>
  <c r="T95" i="26"/>
  <c r="U112" i="19"/>
  <c r="T112" i="19"/>
  <c r="U95" i="5"/>
  <c r="E112" i="5"/>
  <c r="T95" i="5"/>
  <c r="E112" i="2"/>
  <c r="U95" i="2"/>
  <c r="T95" i="2"/>
  <c r="T95" i="4"/>
  <c r="E112" i="4"/>
  <c r="U95" i="4"/>
  <c r="T112" i="18"/>
  <c r="U112" i="18"/>
  <c r="T95" i="27"/>
  <c r="E112" i="27"/>
  <c r="U95" i="27"/>
  <c r="T112" i="28"/>
  <c r="U112" i="28"/>
  <c r="T112" i="13" l="1"/>
  <c r="U112" i="14"/>
  <c r="T112" i="9"/>
  <c r="T112" i="5"/>
  <c r="U112" i="5"/>
  <c r="T112" i="17"/>
  <c r="U112" i="17"/>
  <c r="U112" i="27"/>
  <c r="T112" i="27"/>
  <c r="U112" i="3"/>
  <c r="T112" i="3"/>
  <c r="U112" i="12"/>
  <c r="T112" i="12"/>
  <c r="U112" i="2"/>
  <c r="T112" i="2"/>
  <c r="U112" i="26"/>
  <c r="T112" i="26"/>
  <c r="U112" i="4"/>
  <c r="T112" i="4"/>
</calcChain>
</file>

<file path=xl/sharedStrings.xml><?xml version="1.0" encoding="utf-8"?>
<sst xmlns="http://schemas.openxmlformats.org/spreadsheetml/2006/main" count="5544" uniqueCount="152">
  <si>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</si>
  <si>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</si>
  <si>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</si>
  <si>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</si>
  <si>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</si>
  <si>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</si>
  <si>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</si>
  <si>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</si>
  <si>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</si>
  <si>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</si>
  <si>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</si>
  <si>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</si>
  <si>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</si>
  <si>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</si>
  <si>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</si>
  <si>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</si>
  <si>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</si>
  <si>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</si>
  <si>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</si>
  <si>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</si>
  <si>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</si>
  <si>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</si>
  <si>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</si>
  <si>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</si>
  <si>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</si>
  <si>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</si>
  <si>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</si>
  <si>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</si>
  <si>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</si>
  <si>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</si>
  <si>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</si>
  <si>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</si>
  <si>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</si>
  <si>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</si>
  <si>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</si>
  <si>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</si>
  <si>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</si>
  <si>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</si>
  <si>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</si>
  <si>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</si>
  <si>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</si>
  <si>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</si>
  <si>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</si>
  <si>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</si>
  <si>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</si>
  <si>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</si>
  <si>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</si>
  <si>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</si>
  <si>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</si>
  <si>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</si>
  <si>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</si>
  <si>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</si>
  <si>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</si>
  <si>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</si>
  <si>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</si>
  <si>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</si>
  <si>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</si>
  <si>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</si>
  <si>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</si>
  <si>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</si>
  <si>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</si>
  <si>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</si>
  <si>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</si>
  <si>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</si>
  <si>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</si>
  <si>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</si>
  <si>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</si>
  <si>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</si>
  <si>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</si>
  <si>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</si>
  <si>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</si>
  <si>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</si>
  <si>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</si>
  <si>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</si>
  <si>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</si>
  <si>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</si>
  <si>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</si>
  <si>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</si>
  <si>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</si>
  <si>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</si>
  <si>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</si>
  <si>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</si>
  <si>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</si>
  <si>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</si>
  <si>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</si>
  <si>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</si>
  <si>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</si>
  <si>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</si>
  <si>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</si>
  <si>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</si>
  <si>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</si>
  <si>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</si>
  <si>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</si>
  <si>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</si>
  <si>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</si>
  <si>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</si>
  <si>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</si>
  <si>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</si>
  <si>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</si>
  <si>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</si>
  <si>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</si>
  <si>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</si>
  <si>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</si>
  <si>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</si>
  <si>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</si>
  <si>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</si>
  <si>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</si>
  <si>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</si>
  <si>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</si>
  <si>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</si>
  <si>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</si>
  <si>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LIMPOPO: MOPANI (DC33)</t>
  </si>
  <si>
    <t>LIMPOPO: VHEMBE (DC34)</t>
  </si>
  <si>
    <t>LIMPOPO: CAPRICORN (DC35)</t>
  </si>
  <si>
    <t>LIMPOPO: WATERBERG (DC36)</t>
  </si>
  <si>
    <t>LIMPOPO: SEKHUKHUNE (DC47)</t>
  </si>
  <si>
    <t>LIMPOPO: GREATER GIYANI (LIM331)</t>
  </si>
  <si>
    <t>LIMPOPO: GREATER LETABA (LIM332)</t>
  </si>
  <si>
    <t>LIMPOPO: GREATER TZANEEN (LIM333)</t>
  </si>
  <si>
    <t>LIMPOPO: BA-PHALABORWA (LIM334)</t>
  </si>
  <si>
    <t>LIMPOPO: MARULENG (LIM335)</t>
  </si>
  <si>
    <t>LIMPOPO: MUSINA (LIM341)</t>
  </si>
  <si>
    <t>LIMPOPO: THULAMELA (LIM343)</t>
  </si>
  <si>
    <t>LIMPOPO: MAKHADO (LIM344)</t>
  </si>
  <si>
    <t>LIMPOPO: COLLINS CHABANE (LIM345)</t>
  </si>
  <si>
    <t>LIMPOPO: BLOUBERG (LIM351)</t>
  </si>
  <si>
    <t>LIMPOPO: MOLEMOLE (LIM353)</t>
  </si>
  <si>
    <t>LIMPOPO: POLOKWANE (LIM354)</t>
  </si>
  <si>
    <t>LIMPOPO: LEPELLE-NKUMPI (LIM355)</t>
  </si>
  <si>
    <t>LIMPOPO: THABAZIMBI (LIM361)</t>
  </si>
  <si>
    <t>LIMPOPO: LEPHALALE (LIM362)</t>
  </si>
  <si>
    <t>LIMPOPO: BELA BELA (LIM366)</t>
  </si>
  <si>
    <t>LIMPOPO: MOGALAKWENA (LIM367)</t>
  </si>
  <si>
    <t>LIMPOPO: MODIMOLLE-MOOKGOPONG (LIM368)</t>
  </si>
  <si>
    <t>LIMPOPO: EPHRAIM MOGALE (LIM471)</t>
  </si>
  <si>
    <t>LIMPOPO: ELIAS MOTSOALEDI (LIM472)</t>
  </si>
  <si>
    <t>LIMPOPO: MAKHUDUTHAMAGA (LIM473)</t>
  </si>
  <si>
    <t>LIMPOPO: TUBATSE FETAKGOMO (LIM476)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</si>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</sst>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59900000</v>
      </c>
      <c r="C10" s="92">
        <v>0</v>
      </c>
      <c r="D10" s="92"/>
      <c r="E10" s="92">
        <f t="shared" ref="E10:E16" si="0">$B10      +$C10      +$D10</f>
        <v>59900000</v>
      </c>
      <c r="F10" s="93">
        <v>59900000</v>
      </c>
      <c r="G10" s="94">
        <v>59900000</v>
      </c>
      <c r="H10" s="93">
        <v>9781000</v>
      </c>
      <c r="I10" s="94">
        <v>8672916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9781000</v>
      </c>
      <c r="Q10" s="94">
        <f t="shared" ref="Q10:Q16" si="2">$I10      +$K10      +$M10      +$O10</f>
        <v>8672916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16.328881469115192</v>
      </c>
      <c r="U10" s="50">
        <f t="shared" ref="U10:U15" si="6">IF(($E10      =0),0,(($Q10      /$E10      )*100))</f>
        <v>14.478991652754591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11717000</v>
      </c>
      <c r="C11" s="92">
        <v>0</v>
      </c>
      <c r="D11" s="92"/>
      <c r="E11" s="92">
        <f t="shared" si="0"/>
        <v>11717000</v>
      </c>
      <c r="F11" s="93">
        <v>11717000</v>
      </c>
      <c r="G11" s="94">
        <v>6369000</v>
      </c>
      <c r="H11" s="93">
        <v>1996000</v>
      </c>
      <c r="I11" s="94"/>
      <c r="J11" s="93"/>
      <c r="K11" s="94"/>
      <c r="L11" s="93"/>
      <c r="M11" s="94"/>
      <c r="N11" s="93"/>
      <c r="O11" s="94"/>
      <c r="P11" s="93">
        <f t="shared" si="1"/>
        <v>1996000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17.035077238200905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0</v>
      </c>
      <c r="D13" s="92"/>
      <c r="E13" s="92">
        <f t="shared" si="0"/>
        <v>35000000</v>
      </c>
      <c r="F13" s="93">
        <v>35000000</v>
      </c>
      <c r="G13" s="94">
        <v>18454000</v>
      </c>
      <c r="H13" s="93">
        <v>6734000</v>
      </c>
      <c r="I13" s="94">
        <v>6207375</v>
      </c>
      <c r="J13" s="93"/>
      <c r="K13" s="94"/>
      <c r="L13" s="93"/>
      <c r="M13" s="94"/>
      <c r="N13" s="93"/>
      <c r="O13" s="94"/>
      <c r="P13" s="93">
        <f t="shared" si="1"/>
        <v>6734000</v>
      </c>
      <c r="Q13" s="94">
        <f t="shared" si="2"/>
        <v>6207375</v>
      </c>
      <c r="R13" s="48">
        <f t="shared" si="3"/>
        <v>0</v>
      </c>
      <c r="S13" s="49">
        <f t="shared" si="4"/>
        <v>0</v>
      </c>
      <c r="T13" s="48">
        <f t="shared" si="5"/>
        <v>19.239999999999998</v>
      </c>
      <c r="U13" s="50">
        <f t="shared" si="6"/>
        <v>17.73535714285714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900000</v>
      </c>
      <c r="C14" s="92">
        <v>0</v>
      </c>
      <c r="D14" s="92"/>
      <c r="E14" s="92">
        <f t="shared" si="0"/>
        <v>900000</v>
      </c>
      <c r="F14" s="93">
        <v>900000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160000000</v>
      </c>
      <c r="H15" s="93">
        <v>95011000</v>
      </c>
      <c r="I15" s="94">
        <v>91895481</v>
      </c>
      <c r="J15" s="93"/>
      <c r="K15" s="94"/>
      <c r="L15" s="93"/>
      <c r="M15" s="94"/>
      <c r="N15" s="93"/>
      <c r="O15" s="94"/>
      <c r="P15" s="93">
        <f t="shared" si="1"/>
        <v>95011000</v>
      </c>
      <c r="Q15" s="94">
        <f t="shared" si="2"/>
        <v>91895481</v>
      </c>
      <c r="R15" s="48">
        <f t="shared" si="3"/>
        <v>0</v>
      </c>
      <c r="S15" s="49">
        <f t="shared" si="4"/>
        <v>0</v>
      </c>
      <c r="T15" s="48">
        <f t="shared" si="5"/>
        <v>23.900214322369017</v>
      </c>
      <c r="U15" s="50">
        <f t="shared" si="6"/>
        <v>23.11649904913315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505049000</v>
      </c>
      <c r="C16" s="95">
        <f>SUM(C9:C15)</f>
        <v>0</v>
      </c>
      <c r="D16" s="95"/>
      <c r="E16" s="95">
        <f t="shared" si="0"/>
        <v>505049000</v>
      </c>
      <c r="F16" s="96">
        <f t="shared" ref="F16:O16" si="7">SUM(F9:F15)</f>
        <v>505049000</v>
      </c>
      <c r="G16" s="97">
        <f t="shared" si="7"/>
        <v>244723000</v>
      </c>
      <c r="H16" s="96">
        <f t="shared" si="7"/>
        <v>113522000</v>
      </c>
      <c r="I16" s="97">
        <f t="shared" si="7"/>
        <v>106775772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113522000</v>
      </c>
      <c r="Q16" s="97">
        <f t="shared" si="2"/>
        <v>106775772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22.517549375283892</v>
      </c>
      <c r="U16" s="54">
        <f>IF((SUM($E9:$E13)+$E15)=0,0,(Q16/(SUM($E9:$E13)+$E15)*100))</f>
        <v>21.179407675111921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19362000</v>
      </c>
      <c r="C19" s="92">
        <v>0</v>
      </c>
      <c r="D19" s="92"/>
      <c r="E19" s="92">
        <f t="shared" si="8"/>
        <v>19362000</v>
      </c>
      <c r="F19" s="93">
        <v>19362000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19362000</v>
      </c>
      <c r="C24" s="95">
        <f>SUM(C18:C23)</f>
        <v>0</v>
      </c>
      <c r="D24" s="95"/>
      <c r="E24" s="95">
        <f t="shared" si="8"/>
        <v>19362000</v>
      </c>
      <c r="F24" s="96">
        <f t="shared" ref="F24:O24" si="15">SUM(F18:F23)</f>
        <v>19362000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0</v>
      </c>
      <c r="H28" s="93">
        <v>4010000</v>
      </c>
      <c r="I28" s="94">
        <v>3576455</v>
      </c>
      <c r="J28" s="93"/>
      <c r="K28" s="94"/>
      <c r="L28" s="93"/>
      <c r="M28" s="94"/>
      <c r="N28" s="93"/>
      <c r="O28" s="94"/>
      <c r="P28" s="93">
        <f>$H28      +$J28      +$L28      +$N28</f>
        <v>4010000</v>
      </c>
      <c r="Q28" s="94">
        <f>$I28      +$K28      +$M28      +$O28</f>
        <v>3576455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2.2459449771484898</v>
      </c>
      <c r="U28" s="50">
        <f>IF(($E28      =0),0,(($Q28      /$E28      )*100))</f>
        <v>2.0031224796128684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11549000</v>
      </c>
      <c r="C29" s="92">
        <v>0</v>
      </c>
      <c r="D29" s="92"/>
      <c r="E29" s="92">
        <f>$B29      +$C29      +$D29</f>
        <v>11549000</v>
      </c>
      <c r="F29" s="93">
        <v>11549000</v>
      </c>
      <c r="G29" s="94">
        <v>8085000</v>
      </c>
      <c r="H29" s="93">
        <v>1691000</v>
      </c>
      <c r="I29" s="94">
        <v>719672</v>
      </c>
      <c r="J29" s="93"/>
      <c r="K29" s="94"/>
      <c r="L29" s="93"/>
      <c r="M29" s="94"/>
      <c r="N29" s="93"/>
      <c r="O29" s="94"/>
      <c r="P29" s="93">
        <f>$H29      +$J29      +$L29      +$N29</f>
        <v>1691000</v>
      </c>
      <c r="Q29" s="94">
        <f>$I29      +$K29      +$M29      +$O29</f>
        <v>719672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14.641960342886831</v>
      </c>
      <c r="U29" s="50">
        <f>IF(($E29      =0),0,(($Q29      /$E29      )*100))</f>
        <v>6.2314659277859556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190093000</v>
      </c>
      <c r="C30" s="95">
        <f>SUM(C26:C29)</f>
        <v>0</v>
      </c>
      <c r="D30" s="95"/>
      <c r="E30" s="95">
        <f>$B30      +$C30      +$D30</f>
        <v>190093000</v>
      </c>
      <c r="F30" s="96">
        <f t="shared" ref="F30:O30" si="16">SUM(F26:F29)</f>
        <v>190093000</v>
      </c>
      <c r="G30" s="97">
        <f t="shared" si="16"/>
        <v>8085000</v>
      </c>
      <c r="H30" s="96">
        <f t="shared" si="16"/>
        <v>5701000</v>
      </c>
      <c r="I30" s="97">
        <f t="shared" si="16"/>
        <v>4296127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5701000</v>
      </c>
      <c r="Q30" s="97">
        <f>$I30      +$K30      +$M30      +$O30</f>
        <v>4296127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2.999058355646973</v>
      </c>
      <c r="U30" s="54">
        <f>IF($E30   =0,0,($Q30   /$E30   )*100)</f>
        <v>2.260013256669104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79778000</v>
      </c>
      <c r="C32" s="92">
        <v>0</v>
      </c>
      <c r="D32" s="92"/>
      <c r="E32" s="92">
        <f>$B32      +$C32      +$D32</f>
        <v>79778000</v>
      </c>
      <c r="F32" s="93">
        <v>79778000</v>
      </c>
      <c r="G32" s="94">
        <v>19954000</v>
      </c>
      <c r="H32" s="93">
        <v>17487000</v>
      </c>
      <c r="I32" s="94">
        <v>5771850</v>
      </c>
      <c r="J32" s="93"/>
      <c r="K32" s="94"/>
      <c r="L32" s="93"/>
      <c r="M32" s="94"/>
      <c r="N32" s="93"/>
      <c r="O32" s="94"/>
      <c r="P32" s="93">
        <f>$H32      +$J32      +$L32      +$N32</f>
        <v>17487000</v>
      </c>
      <c r="Q32" s="94">
        <f>$I32      +$K32      +$M32      +$O32</f>
        <v>5771850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21.919576825691291</v>
      </c>
      <c r="U32" s="50">
        <f>IF(($E32      =0),0,(($Q32      /$E32      )*100))</f>
        <v>7.2348893178570535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79778000</v>
      </c>
      <c r="C33" s="95">
        <f>C32</f>
        <v>0</v>
      </c>
      <c r="D33" s="95"/>
      <c r="E33" s="95">
        <f>$B33      +$C33      +$D33</f>
        <v>79778000</v>
      </c>
      <c r="F33" s="96">
        <f t="shared" ref="F33:O33" si="17">F32</f>
        <v>79778000</v>
      </c>
      <c r="G33" s="97">
        <f t="shared" si="17"/>
        <v>19954000</v>
      </c>
      <c r="H33" s="96">
        <f t="shared" si="17"/>
        <v>17487000</v>
      </c>
      <c r="I33" s="97">
        <f t="shared" si="17"/>
        <v>5771850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17487000</v>
      </c>
      <c r="Q33" s="97">
        <f>$I33      +$K33      +$M33      +$O33</f>
        <v>5771850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21.919576825691291</v>
      </c>
      <c r="U33" s="54">
        <f>IF($E33   =0,0,($Q33   /$E33   )*100)</f>
        <v>7.2348893178570535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298164000</v>
      </c>
      <c r="C35" s="92">
        <v>0</v>
      </c>
      <c r="D35" s="92"/>
      <c r="E35" s="92">
        <f t="shared" ref="E35:E40" si="18">$B35      +$C35      +$D35</f>
        <v>298164000</v>
      </c>
      <c r="F35" s="93">
        <v>298164000</v>
      </c>
      <c r="G35" s="94">
        <v>0</v>
      </c>
      <c r="H35" s="93"/>
      <c r="I35" s="94">
        <v>10008022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10008022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3.3565494157577711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431289000</v>
      </c>
      <c r="C36" s="92">
        <v>0</v>
      </c>
      <c r="D36" s="92"/>
      <c r="E36" s="92">
        <f t="shared" si="18"/>
        <v>431289000</v>
      </c>
      <c r="F36" s="93">
        <v>431289000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20015000</v>
      </c>
      <c r="C38" s="92">
        <v>0</v>
      </c>
      <c r="D38" s="92"/>
      <c r="E38" s="92">
        <f t="shared" si="18"/>
        <v>20015000</v>
      </c>
      <c r="F38" s="93">
        <v>20015000</v>
      </c>
      <c r="G38" s="94">
        <v>4500000</v>
      </c>
      <c r="H38" s="93"/>
      <c r="I38" s="94">
        <v>-869565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-869565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-4.3445665750686988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749468000</v>
      </c>
      <c r="C40" s="95">
        <f>SUM(C35:C39)</f>
        <v>0</v>
      </c>
      <c r="D40" s="95"/>
      <c r="E40" s="95">
        <f t="shared" si="18"/>
        <v>749468000</v>
      </c>
      <c r="F40" s="96">
        <f t="shared" ref="F40:O40" si="25">SUM(F35:F39)</f>
        <v>749468000</v>
      </c>
      <c r="G40" s="97">
        <f t="shared" si="25"/>
        <v>4500000</v>
      </c>
      <c r="H40" s="96">
        <f t="shared" si="25"/>
        <v>0</v>
      </c>
      <c r="I40" s="97">
        <f t="shared" si="25"/>
        <v>9138457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9138457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2.8721119244199018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0</v>
      </c>
      <c r="H43" s="93"/>
      <c r="I43" s="94">
        <v>41713697</v>
      </c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41713697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19.064238183596427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787797000</v>
      </c>
      <c r="C44" s="92">
        <v>0</v>
      </c>
      <c r="D44" s="92"/>
      <c r="E44" s="92">
        <f t="shared" si="26"/>
        <v>787797000</v>
      </c>
      <c r="F44" s="93">
        <v>787797000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315449000</v>
      </c>
      <c r="C51" s="92">
        <v>0</v>
      </c>
      <c r="D51" s="92"/>
      <c r="E51" s="92">
        <f t="shared" si="26"/>
        <v>315449000</v>
      </c>
      <c r="F51" s="93">
        <v>315449000</v>
      </c>
      <c r="G51" s="94">
        <v>78086000</v>
      </c>
      <c r="H51" s="93">
        <v>32488000</v>
      </c>
      <c r="I51" s="94">
        <v>70601306</v>
      </c>
      <c r="J51" s="93"/>
      <c r="K51" s="94"/>
      <c r="L51" s="93"/>
      <c r="M51" s="94"/>
      <c r="N51" s="93"/>
      <c r="O51" s="94"/>
      <c r="P51" s="93">
        <f t="shared" si="27"/>
        <v>32488000</v>
      </c>
      <c r="Q51" s="94">
        <f t="shared" si="28"/>
        <v>70601306</v>
      </c>
      <c r="R51" s="48">
        <f t="shared" si="29"/>
        <v>0</v>
      </c>
      <c r="S51" s="49">
        <f t="shared" si="30"/>
        <v>0</v>
      </c>
      <c r="T51" s="48">
        <f t="shared" si="31"/>
        <v>10.298970673547863</v>
      </c>
      <c r="U51" s="50">
        <f t="shared" si="32"/>
        <v>22.381210908894943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288402000</v>
      </c>
      <c r="C52" s="92">
        <v>0</v>
      </c>
      <c r="D52" s="92"/>
      <c r="E52" s="92">
        <f t="shared" si="26"/>
        <v>288402000</v>
      </c>
      <c r="F52" s="93">
        <v>288402000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1610454000</v>
      </c>
      <c r="C53" s="95">
        <f>SUM(C42:C52)</f>
        <v>0</v>
      </c>
      <c r="D53" s="95"/>
      <c r="E53" s="95">
        <f t="shared" si="26"/>
        <v>1610454000</v>
      </c>
      <c r="F53" s="96">
        <f t="shared" ref="F53:O53" si="33">SUM(F42:F52)</f>
        <v>1610454000</v>
      </c>
      <c r="G53" s="97">
        <f t="shared" si="33"/>
        <v>78086000</v>
      </c>
      <c r="H53" s="96">
        <f t="shared" si="33"/>
        <v>32488000</v>
      </c>
      <c r="I53" s="97">
        <f t="shared" si="33"/>
        <v>112315003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32488000</v>
      </c>
      <c r="Q53" s="97">
        <f t="shared" si="28"/>
        <v>112315003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6.0809912869322709</v>
      </c>
      <c r="U53" s="54">
        <f>IF((+$E43+$E45+$E47+$E48+$E51) =0,0,(Q53   /(+$E43+$E45+$E47+$E48+$E51) )*100)</f>
        <v>21.022733151772094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3154204000</v>
      </c>
      <c r="C67" s="104">
        <f>SUM(C9:C15,C18:C23,C26:C29,C32,C35:C39,C42:C52,C55:C58,C61:C65)</f>
        <v>0</v>
      </c>
      <c r="D67" s="104"/>
      <c r="E67" s="104">
        <f t="shared" si="35"/>
        <v>3154204000</v>
      </c>
      <c r="F67" s="105">
        <f t="shared" ref="F67:O67" si="43">SUM(F9:F15,F18:F23,F26:F29,F32,F35:F39,F42:F52,F55:F58,F61:F65)</f>
        <v>3154204000</v>
      </c>
      <c r="G67" s="106">
        <f t="shared" si="43"/>
        <v>355348000</v>
      </c>
      <c r="H67" s="105">
        <f t="shared" si="43"/>
        <v>169198000</v>
      </c>
      <c r="I67" s="106">
        <f t="shared" si="43"/>
        <v>238297209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169198000</v>
      </c>
      <c r="Q67" s="106">
        <f t="shared" si="37"/>
        <v>238297209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10.402876441633149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14.651334067855593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3116210000</v>
      </c>
      <c r="C69" s="92">
        <v>0</v>
      </c>
      <c r="D69" s="92"/>
      <c r="E69" s="92">
        <f>$B69      +$C69      +$D69</f>
        <v>3116210000</v>
      </c>
      <c r="F69" s="93">
        <v>3116210000</v>
      </c>
      <c r="G69" s="94">
        <v>1181656000</v>
      </c>
      <c r="H69" s="93">
        <v>588639000</v>
      </c>
      <c r="I69" s="94">
        <v>275989951</v>
      </c>
      <c r="J69" s="93"/>
      <c r="K69" s="94"/>
      <c r="L69" s="93"/>
      <c r="M69" s="94"/>
      <c r="N69" s="93"/>
      <c r="O69" s="94"/>
      <c r="P69" s="93">
        <f>$H69      +$J69      +$L69      +$N69</f>
        <v>588639000</v>
      </c>
      <c r="Q69" s="94">
        <f>$I69      +$K69      +$M69      +$O69</f>
        <v>275989951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18.889580612346407</v>
      </c>
      <c r="U69" s="50">
        <f>IF(($E69      =0),0,(($Q69      /$E69      )*100))</f>
        <v>8.8565902490525339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3116210000</v>
      </c>
      <c r="C70" s="101">
        <f>C69</f>
        <v>0</v>
      </c>
      <c r="D70" s="101"/>
      <c r="E70" s="101">
        <f>$B70      +$C70      +$D70</f>
        <v>3116210000</v>
      </c>
      <c r="F70" s="102">
        <f t="shared" ref="F70:O70" si="44">F69</f>
        <v>3116210000</v>
      </c>
      <c r="G70" s="103">
        <f t="shared" si="44"/>
        <v>1181656000</v>
      </c>
      <c r="H70" s="102">
        <f t="shared" si="44"/>
        <v>588639000</v>
      </c>
      <c r="I70" s="103">
        <f t="shared" si="44"/>
        <v>275989951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588639000</v>
      </c>
      <c r="Q70" s="103">
        <f>$I70      +$K70      +$M70      +$O70</f>
        <v>275989951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18.889580612346407</v>
      </c>
      <c r="U70" s="59">
        <f>IF($E70   =0,0,($Q70   /$E70 )*100)</f>
        <v>8.8565902490525339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3116210000</v>
      </c>
      <c r="C71" s="104">
        <f>C69</f>
        <v>0</v>
      </c>
      <c r="D71" s="104"/>
      <c r="E71" s="104">
        <f>$B71      +$C71      +$D71</f>
        <v>3116210000</v>
      </c>
      <c r="F71" s="105">
        <f t="shared" ref="F71:O71" si="45">F69</f>
        <v>3116210000</v>
      </c>
      <c r="G71" s="106">
        <f t="shared" si="45"/>
        <v>1181656000</v>
      </c>
      <c r="H71" s="105">
        <f t="shared" si="45"/>
        <v>588639000</v>
      </c>
      <c r="I71" s="106">
        <f t="shared" si="45"/>
        <v>275989951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588639000</v>
      </c>
      <c r="Q71" s="106">
        <f>$I71      +$K71      +$M71      +$O71</f>
        <v>275989951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18.889580612346407</v>
      </c>
      <c r="U71" s="65">
        <f>IF($E71   =0,0,($Q71   /$E71   )*100)</f>
        <v>8.8565902490525339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6270414000</v>
      </c>
      <c r="C72" s="104">
        <f>SUM(C9:C15,C18:C23,C26:C29,C32,C35:C39,C42:C52,C55:C58,C61:C65,C69)</f>
        <v>0</v>
      </c>
      <c r="D72" s="104"/>
      <c r="E72" s="104">
        <f>$B72      +$C72      +$D72</f>
        <v>6270414000</v>
      </c>
      <c r="F72" s="105">
        <f t="shared" ref="F72:O72" si="46">SUM(F9:F15,F18:F23,F26:F29,F32,F35:F39,F42:F52,F55:F58,F61:F65,F69)</f>
        <v>6270414000</v>
      </c>
      <c r="G72" s="106">
        <f t="shared" si="46"/>
        <v>1537004000</v>
      </c>
      <c r="H72" s="105">
        <f t="shared" si="46"/>
        <v>757837000</v>
      </c>
      <c r="I72" s="106">
        <f t="shared" si="46"/>
        <v>514287160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757837000</v>
      </c>
      <c r="Q72" s="106">
        <f>$I72      +$K72      +$M72      +$O72</f>
        <v>514287160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15.979141680709407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11.835938701056723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169000</v>
      </c>
      <c r="I10" s="94">
        <v>1892440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169000</v>
      </c>
      <c r="Q10" s="94">
        <f t="shared" ref="Q10:Q16" si="2">$I10      +$K10      +$M10      +$O10</f>
        <v>1892440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5.4516129032258069</v>
      </c>
      <c r="U10" s="50">
        <f t="shared" ref="U10:U15" si="6">IF(($E10      =0),0,(($Q10      /$E10      )*100))</f>
        <v>61.046451612903226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169000</v>
      </c>
      <c r="I16" s="97">
        <f t="shared" si="7"/>
        <v>1892440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169000</v>
      </c>
      <c r="Q16" s="97">
        <f t="shared" si="2"/>
        <v>1892440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5.4516129032258069</v>
      </c>
      <c r="U16" s="54">
        <f>IF((SUM($E9:$E13)+$E15)=0,0,(Q16/(SUM($E9:$E13)+$E15)*100))</f>
        <v>61.046451612903226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1195000</v>
      </c>
      <c r="C32" s="92">
        <v>0</v>
      </c>
      <c r="D32" s="92"/>
      <c r="E32" s="92">
        <f>$B32      +$C32      +$D32</f>
        <v>1195000</v>
      </c>
      <c r="F32" s="93">
        <v>1195000</v>
      </c>
      <c r="G32" s="94">
        <v>299000</v>
      </c>
      <c r="H32" s="93">
        <v>299000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299000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25.020920502092046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1195000</v>
      </c>
      <c r="C33" s="95">
        <f>C32</f>
        <v>0</v>
      </c>
      <c r="D33" s="95"/>
      <c r="E33" s="95">
        <f>$B33      +$C33      +$D33</f>
        <v>1195000</v>
      </c>
      <c r="F33" s="96">
        <f t="shared" ref="F33:O33" si="17">F32</f>
        <v>1195000</v>
      </c>
      <c r="G33" s="97">
        <f t="shared" si="17"/>
        <v>299000</v>
      </c>
      <c r="H33" s="96">
        <f t="shared" si="17"/>
        <v>299000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299000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25.020920502092046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7612000</v>
      </c>
      <c r="C36" s="92">
        <v>0</v>
      </c>
      <c r="D36" s="92"/>
      <c r="E36" s="92">
        <f t="shared" si="18"/>
        <v>7612000</v>
      </c>
      <c r="F36" s="93">
        <v>7612000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30612000</v>
      </c>
      <c r="C40" s="95">
        <f>SUM(C35:C39)</f>
        <v>0</v>
      </c>
      <c r="D40" s="95"/>
      <c r="E40" s="95">
        <f t="shared" si="18"/>
        <v>30612000</v>
      </c>
      <c r="F40" s="96">
        <f t="shared" ref="F40:O40" si="25">SUM(F35:F39)</f>
        <v>30612000</v>
      </c>
      <c r="G40" s="97">
        <f t="shared" si="25"/>
        <v>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34907000</v>
      </c>
      <c r="C67" s="104">
        <f>SUM(C9:C15,C18:C23,C26:C29,C32,C35:C39,C42:C52,C55:C58,C61:C65)</f>
        <v>0</v>
      </c>
      <c r="D67" s="104"/>
      <c r="E67" s="104">
        <f t="shared" si="35"/>
        <v>34907000</v>
      </c>
      <c r="F67" s="105">
        <f t="shared" ref="F67:O67" si="43">SUM(F9:F15,F18:F23,F26:F29,F32,F35:F39,F42:F52,F55:F58,F61:F65)</f>
        <v>34907000</v>
      </c>
      <c r="G67" s="106">
        <f t="shared" si="43"/>
        <v>3899000</v>
      </c>
      <c r="H67" s="105">
        <f t="shared" si="43"/>
        <v>468000</v>
      </c>
      <c r="I67" s="106">
        <f t="shared" si="43"/>
        <v>1892440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468000</v>
      </c>
      <c r="Q67" s="106">
        <f t="shared" si="37"/>
        <v>1892440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1.7145997435427736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6.9332844843377917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33685000</v>
      </c>
      <c r="C69" s="92">
        <v>0</v>
      </c>
      <c r="D69" s="92"/>
      <c r="E69" s="92">
        <f>$B69      +$C69      +$D69</f>
        <v>33685000</v>
      </c>
      <c r="F69" s="93">
        <v>33685000</v>
      </c>
      <c r="G69" s="94">
        <v>17921000</v>
      </c>
      <c r="H69" s="93">
        <v>5800000</v>
      </c>
      <c r="I69" s="94">
        <v>4893027</v>
      </c>
      <c r="J69" s="93"/>
      <c r="K69" s="94"/>
      <c r="L69" s="93"/>
      <c r="M69" s="94"/>
      <c r="N69" s="93"/>
      <c r="O69" s="94"/>
      <c r="P69" s="93">
        <f>$H69      +$J69      +$L69      +$N69</f>
        <v>5800000</v>
      </c>
      <c r="Q69" s="94">
        <f>$I69      +$K69      +$M69      +$O69</f>
        <v>4893027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17.218346445005196</v>
      </c>
      <c r="U69" s="50">
        <f>IF(($E69      =0),0,(($Q69      /$E69      )*100))</f>
        <v>14.52583345702835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33685000</v>
      </c>
      <c r="C70" s="101">
        <f>C69</f>
        <v>0</v>
      </c>
      <c r="D70" s="101"/>
      <c r="E70" s="101">
        <f>$B70      +$C70      +$D70</f>
        <v>33685000</v>
      </c>
      <c r="F70" s="102">
        <f t="shared" ref="F70:O70" si="44">F69</f>
        <v>33685000</v>
      </c>
      <c r="G70" s="103">
        <f t="shared" si="44"/>
        <v>17921000</v>
      </c>
      <c r="H70" s="102">
        <f t="shared" si="44"/>
        <v>5800000</v>
      </c>
      <c r="I70" s="103">
        <f t="shared" si="44"/>
        <v>4893027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5800000</v>
      </c>
      <c r="Q70" s="103">
        <f>$I70      +$K70      +$M70      +$O70</f>
        <v>4893027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17.218346445005196</v>
      </c>
      <c r="U70" s="59">
        <f>IF($E70   =0,0,($Q70   /$E70 )*100)</f>
        <v>14.52583345702835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33685000</v>
      </c>
      <c r="C71" s="104">
        <f>C69</f>
        <v>0</v>
      </c>
      <c r="D71" s="104"/>
      <c r="E71" s="104">
        <f>$B71      +$C71      +$D71</f>
        <v>33685000</v>
      </c>
      <c r="F71" s="105">
        <f t="shared" ref="F71:O71" si="45">F69</f>
        <v>33685000</v>
      </c>
      <c r="G71" s="106">
        <f t="shared" si="45"/>
        <v>17921000</v>
      </c>
      <c r="H71" s="105">
        <f t="shared" si="45"/>
        <v>5800000</v>
      </c>
      <c r="I71" s="106">
        <f t="shared" si="45"/>
        <v>4893027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5800000</v>
      </c>
      <c r="Q71" s="106">
        <f>$I71      +$K71      +$M71      +$O71</f>
        <v>4893027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17.218346445005196</v>
      </c>
      <c r="U71" s="65">
        <f>IF($E71   =0,0,($Q71   /$E71   )*100)</f>
        <v>14.52583345702835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68592000</v>
      </c>
      <c r="C72" s="104">
        <f>SUM(C9:C15,C18:C23,C26:C29,C32,C35:C39,C42:C52,C55:C58,C61:C65,C69)</f>
        <v>0</v>
      </c>
      <c r="D72" s="104"/>
      <c r="E72" s="104">
        <f>$B72      +$C72      +$D72</f>
        <v>68592000</v>
      </c>
      <c r="F72" s="105">
        <f t="shared" ref="F72:O72" si="46">SUM(F9:F15,F18:F23,F26:F29,F32,F35:F39,F42:F52,F55:F58,F61:F65,F69)</f>
        <v>68592000</v>
      </c>
      <c r="G72" s="106">
        <f t="shared" si="46"/>
        <v>21820000</v>
      </c>
      <c r="H72" s="105">
        <f t="shared" si="46"/>
        <v>6268000</v>
      </c>
      <c r="I72" s="106">
        <f t="shared" si="46"/>
        <v>6785467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6268000</v>
      </c>
      <c r="Q72" s="106">
        <f>$I72      +$K72      +$M72      +$O72</f>
        <v>6785467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10.278779927845196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11.127364709740899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100000</v>
      </c>
      <c r="I10" s="94">
        <v>1050000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100000</v>
      </c>
      <c r="Q10" s="94">
        <f t="shared" ref="Q10:Q16" si="2">$I10      +$K10      +$M10      +$O10</f>
        <v>1050000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5.4054054054054053</v>
      </c>
      <c r="U10" s="50">
        <f t="shared" ref="U10:U15" si="6">IF(($E10      =0),0,(($Q10      /$E10      )*100))</f>
        <v>56.756756756756758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100000</v>
      </c>
      <c r="I16" s="97">
        <f t="shared" si="7"/>
        <v>1050000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100000</v>
      </c>
      <c r="Q16" s="97">
        <f t="shared" si="2"/>
        <v>1050000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5.4054054054054053</v>
      </c>
      <c r="U16" s="54">
        <f>IF((SUM($E9:$E13)+$E15)=0,0,(Q16/(SUM($E9:$E13)+$E15)*100))</f>
        <v>56.756756756756758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294000</v>
      </c>
      <c r="H32" s="93">
        <v>342000</v>
      </c>
      <c r="I32" s="94">
        <v>504657</v>
      </c>
      <c r="J32" s="93"/>
      <c r="K32" s="94"/>
      <c r="L32" s="93"/>
      <c r="M32" s="94"/>
      <c r="N32" s="93"/>
      <c r="O32" s="94"/>
      <c r="P32" s="93">
        <f>$H32      +$J32      +$L32      +$N32</f>
        <v>342000</v>
      </c>
      <c r="Q32" s="94">
        <f>$I32      +$K32      +$M32      +$O32</f>
        <v>504657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29.106382978723406</v>
      </c>
      <c r="U32" s="50">
        <f>IF(($E32      =0),0,(($Q32      /$E32      )*100))</f>
        <v>42.949531914893619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294000</v>
      </c>
      <c r="H33" s="96">
        <f t="shared" si="17"/>
        <v>342000</v>
      </c>
      <c r="I33" s="97">
        <f t="shared" si="17"/>
        <v>504657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342000</v>
      </c>
      <c r="Q33" s="97">
        <f>$I33      +$K33      +$M33      +$O33</f>
        <v>504657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29.106382978723406</v>
      </c>
      <c r="U33" s="54">
        <f>IF($E33   =0,0,($Q33   /$E33   )*100)</f>
        <v>42.949531914893619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8557000</v>
      </c>
      <c r="C36" s="92">
        <v>0</v>
      </c>
      <c r="D36" s="92"/>
      <c r="E36" s="92">
        <f t="shared" si="18"/>
        <v>8557000</v>
      </c>
      <c r="F36" s="93">
        <v>8557000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8557000</v>
      </c>
      <c r="C40" s="95">
        <f>SUM(C35:C39)</f>
        <v>0</v>
      </c>
      <c r="D40" s="95"/>
      <c r="E40" s="95">
        <f t="shared" si="18"/>
        <v>8557000</v>
      </c>
      <c r="F40" s="96">
        <f t="shared" ref="F40:O40" si="25">SUM(F35:F39)</f>
        <v>8557000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11582000</v>
      </c>
      <c r="C67" s="104">
        <f>SUM(C9:C15,C18:C23,C26:C29,C32,C35:C39,C42:C52,C55:C58,C61:C65)</f>
        <v>0</v>
      </c>
      <c r="D67" s="104"/>
      <c r="E67" s="104">
        <f t="shared" si="35"/>
        <v>11582000</v>
      </c>
      <c r="F67" s="105">
        <f t="shared" ref="F67:O67" si="43">SUM(F9:F15,F18:F23,F26:F29,F32,F35:F39,F42:F52,F55:F58,F61:F65)</f>
        <v>11582000</v>
      </c>
      <c r="G67" s="106">
        <f t="shared" si="43"/>
        <v>2144000</v>
      </c>
      <c r="H67" s="105">
        <f t="shared" si="43"/>
        <v>442000</v>
      </c>
      <c r="I67" s="106">
        <f t="shared" si="43"/>
        <v>1554657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442000</v>
      </c>
      <c r="Q67" s="106">
        <f t="shared" si="37"/>
        <v>1554657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14.611570247933884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51.393619834710748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28150000</v>
      </c>
      <c r="C69" s="92">
        <v>0</v>
      </c>
      <c r="D69" s="92"/>
      <c r="E69" s="92">
        <f>$B69      +$C69      +$D69</f>
        <v>28150000</v>
      </c>
      <c r="F69" s="93">
        <v>28150000</v>
      </c>
      <c r="G69" s="94">
        <v>11187000</v>
      </c>
      <c r="H69" s="93">
        <v>11187000</v>
      </c>
      <c r="I69" s="94">
        <v>11433372</v>
      </c>
      <c r="J69" s="93"/>
      <c r="K69" s="94"/>
      <c r="L69" s="93"/>
      <c r="M69" s="94"/>
      <c r="N69" s="93"/>
      <c r="O69" s="94"/>
      <c r="P69" s="93">
        <f>$H69      +$J69      +$L69      +$N69</f>
        <v>11187000</v>
      </c>
      <c r="Q69" s="94">
        <f>$I69      +$K69      +$M69      +$O69</f>
        <v>11433372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39.740674955595026</v>
      </c>
      <c r="U69" s="50">
        <f>IF(($E69      =0),0,(($Q69      /$E69      )*100))</f>
        <v>40.615886323268207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28150000</v>
      </c>
      <c r="C70" s="101">
        <f>C69</f>
        <v>0</v>
      </c>
      <c r="D70" s="101"/>
      <c r="E70" s="101">
        <f>$B70      +$C70      +$D70</f>
        <v>28150000</v>
      </c>
      <c r="F70" s="102">
        <f t="shared" ref="F70:O70" si="44">F69</f>
        <v>28150000</v>
      </c>
      <c r="G70" s="103">
        <f t="shared" si="44"/>
        <v>11187000</v>
      </c>
      <c r="H70" s="102">
        <f t="shared" si="44"/>
        <v>11187000</v>
      </c>
      <c r="I70" s="103">
        <f t="shared" si="44"/>
        <v>11433372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11187000</v>
      </c>
      <c r="Q70" s="103">
        <f>$I70      +$K70      +$M70      +$O70</f>
        <v>11433372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39.740674955595026</v>
      </c>
      <c r="U70" s="59">
        <f>IF($E70   =0,0,($Q70   /$E70 )*100)</f>
        <v>40.615886323268207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28150000</v>
      </c>
      <c r="C71" s="104">
        <f>C69</f>
        <v>0</v>
      </c>
      <c r="D71" s="104"/>
      <c r="E71" s="104">
        <f>$B71      +$C71      +$D71</f>
        <v>28150000</v>
      </c>
      <c r="F71" s="105">
        <f t="shared" ref="F71:O71" si="45">F69</f>
        <v>28150000</v>
      </c>
      <c r="G71" s="106">
        <f t="shared" si="45"/>
        <v>11187000</v>
      </c>
      <c r="H71" s="105">
        <f t="shared" si="45"/>
        <v>11187000</v>
      </c>
      <c r="I71" s="106">
        <f t="shared" si="45"/>
        <v>11433372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11187000</v>
      </c>
      <c r="Q71" s="106">
        <f>$I71      +$K71      +$M71      +$O71</f>
        <v>11433372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39.740674955595026</v>
      </c>
      <c r="U71" s="65">
        <f>IF($E71   =0,0,($Q71   /$E71   )*100)</f>
        <v>40.615886323268207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39732000</v>
      </c>
      <c r="C72" s="104">
        <f>SUM(C9:C15,C18:C23,C26:C29,C32,C35:C39,C42:C52,C55:C58,C61:C65,C69)</f>
        <v>0</v>
      </c>
      <c r="D72" s="104"/>
      <c r="E72" s="104">
        <f>$B72      +$C72      +$D72</f>
        <v>39732000</v>
      </c>
      <c r="F72" s="105">
        <f t="shared" ref="F72:O72" si="46">SUM(F9:F15,F18:F23,F26:F29,F32,F35:F39,F42:F52,F55:F58,F61:F65,F69)</f>
        <v>39732000</v>
      </c>
      <c r="G72" s="106">
        <f t="shared" si="46"/>
        <v>13331000</v>
      </c>
      <c r="H72" s="105">
        <f t="shared" si="46"/>
        <v>11629000</v>
      </c>
      <c r="I72" s="106">
        <f t="shared" si="46"/>
        <v>12988029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11629000</v>
      </c>
      <c r="Q72" s="106">
        <f>$I72      +$K72      +$M72      +$O72</f>
        <v>12988029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37.302325581395351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41.661680834001601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603000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603000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21.157894736842106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603000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603000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21.157894736842106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1715000</v>
      </c>
      <c r="C32" s="92">
        <v>0</v>
      </c>
      <c r="D32" s="92"/>
      <c r="E32" s="92">
        <f>$B32      +$C32      +$D32</f>
        <v>1715000</v>
      </c>
      <c r="F32" s="93">
        <v>1715000</v>
      </c>
      <c r="G32" s="94">
        <v>429000</v>
      </c>
      <c r="H32" s="93">
        <v>912000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912000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53.177842565597665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1715000</v>
      </c>
      <c r="C33" s="95">
        <f>C32</f>
        <v>0</v>
      </c>
      <c r="D33" s="95"/>
      <c r="E33" s="95">
        <f>$B33      +$C33      +$D33</f>
        <v>1715000</v>
      </c>
      <c r="F33" s="96">
        <f t="shared" ref="F33:O33" si="17">F32</f>
        <v>1715000</v>
      </c>
      <c r="G33" s="97">
        <f t="shared" si="17"/>
        <v>429000</v>
      </c>
      <c r="H33" s="96">
        <f t="shared" si="17"/>
        <v>912000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912000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53.177842565597665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14923000</v>
      </c>
      <c r="C36" s="92">
        <v>0</v>
      </c>
      <c r="D36" s="92"/>
      <c r="E36" s="92">
        <f t="shared" si="18"/>
        <v>14923000</v>
      </c>
      <c r="F36" s="93">
        <v>14923000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14923000</v>
      </c>
      <c r="C40" s="95">
        <f>SUM(C35:C39)</f>
        <v>0</v>
      </c>
      <c r="D40" s="95"/>
      <c r="E40" s="95">
        <f t="shared" si="18"/>
        <v>14923000</v>
      </c>
      <c r="F40" s="96">
        <f t="shared" ref="F40:O40" si="25">SUM(F35:F39)</f>
        <v>14923000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19488000</v>
      </c>
      <c r="C67" s="104">
        <f>SUM(C9:C15,C18:C23,C26:C29,C32,C35:C39,C42:C52,C55:C58,C61:C65)</f>
        <v>0</v>
      </c>
      <c r="D67" s="104"/>
      <c r="E67" s="104">
        <f t="shared" si="35"/>
        <v>19488000</v>
      </c>
      <c r="F67" s="105">
        <f t="shared" ref="F67:O67" si="43">SUM(F9:F15,F18:F23,F26:F29,F32,F35:F39,F42:F52,F55:F58,F61:F65)</f>
        <v>19488000</v>
      </c>
      <c r="G67" s="106">
        <f t="shared" si="43"/>
        <v>3279000</v>
      </c>
      <c r="H67" s="105">
        <f t="shared" si="43"/>
        <v>1515000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1515000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33.187294633077762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36988000</v>
      </c>
      <c r="C69" s="92">
        <v>0</v>
      </c>
      <c r="D69" s="92"/>
      <c r="E69" s="92">
        <f>$B69      +$C69      +$D69</f>
        <v>36988000</v>
      </c>
      <c r="F69" s="93">
        <v>36988000</v>
      </c>
      <c r="G69" s="94">
        <v>21895000</v>
      </c>
      <c r="H69" s="93">
        <v>14132000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14132000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38.206986049529576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36988000</v>
      </c>
      <c r="C70" s="101">
        <f>C69</f>
        <v>0</v>
      </c>
      <c r="D70" s="101"/>
      <c r="E70" s="101">
        <f>$B70      +$C70      +$D70</f>
        <v>36988000</v>
      </c>
      <c r="F70" s="102">
        <f t="shared" ref="F70:O70" si="44">F69</f>
        <v>36988000</v>
      </c>
      <c r="G70" s="103">
        <f t="shared" si="44"/>
        <v>21895000</v>
      </c>
      <c r="H70" s="102">
        <f t="shared" si="44"/>
        <v>14132000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14132000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38.206986049529576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36988000</v>
      </c>
      <c r="C71" s="104">
        <f>C69</f>
        <v>0</v>
      </c>
      <c r="D71" s="104"/>
      <c r="E71" s="104">
        <f>$B71      +$C71      +$D71</f>
        <v>36988000</v>
      </c>
      <c r="F71" s="105">
        <f t="shared" ref="F71:O71" si="45">F69</f>
        <v>36988000</v>
      </c>
      <c r="G71" s="106">
        <f t="shared" si="45"/>
        <v>21895000</v>
      </c>
      <c r="H71" s="105">
        <f t="shared" si="45"/>
        <v>14132000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14132000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38.206986049529576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56476000</v>
      </c>
      <c r="C72" s="104">
        <f>SUM(C9:C15,C18:C23,C26:C29,C32,C35:C39,C42:C52,C55:C58,C61:C65,C69)</f>
        <v>0</v>
      </c>
      <c r="D72" s="104"/>
      <c r="E72" s="104">
        <f>$B72      +$C72      +$D72</f>
        <v>56476000</v>
      </c>
      <c r="F72" s="105">
        <f t="shared" ref="F72:O72" si="46">SUM(F9:F15,F18:F23,F26:F29,F32,F35:F39,F42:F52,F55:F58,F61:F65,F69)</f>
        <v>56476000</v>
      </c>
      <c r="G72" s="106">
        <f t="shared" si="46"/>
        <v>25174000</v>
      </c>
      <c r="H72" s="105">
        <f t="shared" si="46"/>
        <v>15647000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15647000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37.655524270209128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85000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85000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5.1515151515151514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853000</v>
      </c>
      <c r="I11" s="94"/>
      <c r="J11" s="93"/>
      <c r="K11" s="94"/>
      <c r="L11" s="93"/>
      <c r="M11" s="94"/>
      <c r="N11" s="93"/>
      <c r="O11" s="94"/>
      <c r="P11" s="93">
        <f t="shared" si="1"/>
        <v>853000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15.509090909090908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600000</v>
      </c>
      <c r="C14" s="92">
        <v>0</v>
      </c>
      <c r="D14" s="92"/>
      <c r="E14" s="92">
        <f t="shared" si="0"/>
        <v>600000</v>
      </c>
      <c r="F14" s="93">
        <v>600000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7750000</v>
      </c>
      <c r="C16" s="95">
        <f>SUM(C9:C15)</f>
        <v>0</v>
      </c>
      <c r="D16" s="95"/>
      <c r="E16" s="95">
        <f t="shared" si="0"/>
        <v>7750000</v>
      </c>
      <c r="F16" s="96">
        <f t="shared" ref="F16:O16" si="7">SUM(F9:F15)</f>
        <v>7750000</v>
      </c>
      <c r="G16" s="97">
        <f t="shared" si="7"/>
        <v>4650000</v>
      </c>
      <c r="H16" s="96">
        <f t="shared" si="7"/>
        <v>938000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938000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13.118881118881118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6069000</v>
      </c>
      <c r="C32" s="92">
        <v>0</v>
      </c>
      <c r="D32" s="92"/>
      <c r="E32" s="92">
        <f>$B32      +$C32      +$D32</f>
        <v>6069000</v>
      </c>
      <c r="F32" s="93">
        <v>6069000</v>
      </c>
      <c r="G32" s="94">
        <v>1518000</v>
      </c>
      <c r="H32" s="93">
        <v>1518000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1518000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25.012357884330207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6069000</v>
      </c>
      <c r="C33" s="95">
        <f>C32</f>
        <v>0</v>
      </c>
      <c r="D33" s="95"/>
      <c r="E33" s="95">
        <f>$B33      +$C33      +$D33</f>
        <v>6069000</v>
      </c>
      <c r="F33" s="96">
        <f t="shared" ref="F33:O33" si="17">F32</f>
        <v>6069000</v>
      </c>
      <c r="G33" s="97">
        <f t="shared" si="17"/>
        <v>1518000</v>
      </c>
      <c r="H33" s="96">
        <f t="shared" si="17"/>
        <v>1518000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1518000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25.012357884330207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23000000</v>
      </c>
      <c r="C35" s="92">
        <v>0</v>
      </c>
      <c r="D35" s="92"/>
      <c r="E35" s="92">
        <f t="shared" ref="E35:E40" si="18">$B35      +$C35      +$D35</f>
        <v>23000000</v>
      </c>
      <c r="F35" s="93">
        <v>23000000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43074000</v>
      </c>
      <c r="C36" s="92">
        <v>0</v>
      </c>
      <c r="D36" s="92"/>
      <c r="E36" s="92">
        <f t="shared" si="18"/>
        <v>43074000</v>
      </c>
      <c r="F36" s="93">
        <v>43074000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66074000</v>
      </c>
      <c r="C40" s="95">
        <f>SUM(C35:C39)</f>
        <v>0</v>
      </c>
      <c r="D40" s="95"/>
      <c r="E40" s="95">
        <f t="shared" si="18"/>
        <v>66074000</v>
      </c>
      <c r="F40" s="96">
        <f t="shared" ref="F40:O40" si="25">SUM(F35:F39)</f>
        <v>66074000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79893000</v>
      </c>
      <c r="C67" s="104">
        <f>SUM(C9:C15,C18:C23,C26:C29,C32,C35:C39,C42:C52,C55:C58,C61:C65)</f>
        <v>0</v>
      </c>
      <c r="D67" s="104"/>
      <c r="E67" s="104">
        <f t="shared" si="35"/>
        <v>79893000</v>
      </c>
      <c r="F67" s="105">
        <f t="shared" ref="F67:O67" si="43">SUM(F9:F15,F18:F23,F26:F29,F32,F35:F39,F42:F52,F55:F58,F61:F65)</f>
        <v>79893000</v>
      </c>
      <c r="G67" s="106">
        <f t="shared" si="43"/>
        <v>6168000</v>
      </c>
      <c r="H67" s="105">
        <f t="shared" si="43"/>
        <v>2456000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2456000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6.7809713133990455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111174000</v>
      </c>
      <c r="C69" s="92">
        <v>0</v>
      </c>
      <c r="D69" s="92"/>
      <c r="E69" s="92">
        <f>$B69      +$C69      +$D69</f>
        <v>111174000</v>
      </c>
      <c r="F69" s="93">
        <v>111174000</v>
      </c>
      <c r="G69" s="94">
        <v>24506000</v>
      </c>
      <c r="H69" s="93">
        <v>14241000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14241000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12.809649738248153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111174000</v>
      </c>
      <c r="C70" s="101">
        <f>C69</f>
        <v>0</v>
      </c>
      <c r="D70" s="101"/>
      <c r="E70" s="101">
        <f>$B70      +$C70      +$D70</f>
        <v>111174000</v>
      </c>
      <c r="F70" s="102">
        <f t="shared" ref="F70:O70" si="44">F69</f>
        <v>111174000</v>
      </c>
      <c r="G70" s="103">
        <f t="shared" si="44"/>
        <v>24506000</v>
      </c>
      <c r="H70" s="102">
        <f t="shared" si="44"/>
        <v>14241000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14241000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12.809649738248153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111174000</v>
      </c>
      <c r="C71" s="104">
        <f>C69</f>
        <v>0</v>
      </c>
      <c r="D71" s="104"/>
      <c r="E71" s="104">
        <f>$B71      +$C71      +$D71</f>
        <v>111174000</v>
      </c>
      <c r="F71" s="105">
        <f t="shared" ref="F71:O71" si="45">F69</f>
        <v>111174000</v>
      </c>
      <c r="G71" s="106">
        <f t="shared" si="45"/>
        <v>24506000</v>
      </c>
      <c r="H71" s="105">
        <f t="shared" si="45"/>
        <v>14241000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14241000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12.809649738248153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191067000</v>
      </c>
      <c r="C72" s="104">
        <f>SUM(C9:C15,C18:C23,C26:C29,C32,C35:C39,C42:C52,C55:C58,C61:C65,C69)</f>
        <v>0</v>
      </c>
      <c r="D72" s="104"/>
      <c r="E72" s="104">
        <f>$B72      +$C72      +$D72</f>
        <v>191067000</v>
      </c>
      <c r="F72" s="105">
        <f t="shared" ref="F72:O72" si="46">SUM(F9:F15,F18:F23,F26:F29,F32,F35:F39,F42:F52,F55:F58,F61:F65,F69)</f>
        <v>191067000</v>
      </c>
      <c r="G72" s="106">
        <f t="shared" si="46"/>
        <v>30674000</v>
      </c>
      <c r="H72" s="105">
        <f t="shared" si="46"/>
        <v>16697000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16697000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11.328217757966797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238000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238000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12.864864864864863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238000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12.864864864864863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2280000</v>
      </c>
      <c r="C32" s="92">
        <v>0</v>
      </c>
      <c r="D32" s="92"/>
      <c r="E32" s="92">
        <f>$B32      +$C32      +$D32</f>
        <v>2280000</v>
      </c>
      <c r="F32" s="93">
        <v>2280000</v>
      </c>
      <c r="G32" s="94">
        <v>570000</v>
      </c>
      <c r="H32" s="93">
        <v>570000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570000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2280000</v>
      </c>
      <c r="C33" s="95">
        <f>C32</f>
        <v>0</v>
      </c>
      <c r="D33" s="95"/>
      <c r="E33" s="95">
        <f>$B33      +$C33      +$D33</f>
        <v>2280000</v>
      </c>
      <c r="F33" s="96">
        <f t="shared" ref="F33:O33" si="17">F32</f>
        <v>2280000</v>
      </c>
      <c r="G33" s="97">
        <f t="shared" si="17"/>
        <v>570000</v>
      </c>
      <c r="H33" s="96">
        <f t="shared" si="17"/>
        <v>570000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570000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11296000</v>
      </c>
      <c r="C35" s="92">
        <v>0</v>
      </c>
      <c r="D35" s="92"/>
      <c r="E35" s="92">
        <f t="shared" ref="E35:E40" si="18">$B35      +$C35      +$D35</f>
        <v>11296000</v>
      </c>
      <c r="F35" s="93">
        <v>11296000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11634000</v>
      </c>
      <c r="C36" s="92">
        <v>0</v>
      </c>
      <c r="D36" s="92"/>
      <c r="E36" s="92">
        <f t="shared" si="18"/>
        <v>11634000</v>
      </c>
      <c r="F36" s="93">
        <v>11634000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22930000</v>
      </c>
      <c r="C40" s="95">
        <f>SUM(C35:C39)</f>
        <v>0</v>
      </c>
      <c r="D40" s="95"/>
      <c r="E40" s="95">
        <f t="shared" si="18"/>
        <v>22930000</v>
      </c>
      <c r="F40" s="96">
        <f t="shared" ref="F40:O40" si="25">SUM(F35:F39)</f>
        <v>22930000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27060000</v>
      </c>
      <c r="C67" s="104">
        <f>SUM(C9:C15,C18:C23,C26:C29,C32,C35:C39,C42:C52,C55:C58,C61:C65)</f>
        <v>0</v>
      </c>
      <c r="D67" s="104"/>
      <c r="E67" s="104">
        <f t="shared" si="35"/>
        <v>27060000</v>
      </c>
      <c r="F67" s="105">
        <f t="shared" ref="F67:O67" si="43">SUM(F9:F15,F18:F23,F26:F29,F32,F35:F39,F42:F52,F55:F58,F61:F65)</f>
        <v>27060000</v>
      </c>
      <c r="G67" s="106">
        <f t="shared" si="43"/>
        <v>2420000</v>
      </c>
      <c r="H67" s="105">
        <f t="shared" si="43"/>
        <v>808000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808000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5.2379100220407109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94768000</v>
      </c>
      <c r="C69" s="92">
        <v>0</v>
      </c>
      <c r="D69" s="92"/>
      <c r="E69" s="92">
        <f>$B69      +$C69      +$D69</f>
        <v>94768000</v>
      </c>
      <c r="F69" s="93">
        <v>94768000</v>
      </c>
      <c r="G69" s="94">
        <v>41006000</v>
      </c>
      <c r="H69" s="93">
        <v>36009000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36009000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37.99700320783387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94768000</v>
      </c>
      <c r="C70" s="101">
        <f>C69</f>
        <v>0</v>
      </c>
      <c r="D70" s="101"/>
      <c r="E70" s="101">
        <f>$B70      +$C70      +$D70</f>
        <v>94768000</v>
      </c>
      <c r="F70" s="102">
        <f t="shared" ref="F70:O70" si="44">F69</f>
        <v>94768000</v>
      </c>
      <c r="G70" s="103">
        <f t="shared" si="44"/>
        <v>41006000</v>
      </c>
      <c r="H70" s="102">
        <f t="shared" si="44"/>
        <v>36009000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36009000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37.99700320783387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94768000</v>
      </c>
      <c r="C71" s="104">
        <f>C69</f>
        <v>0</v>
      </c>
      <c r="D71" s="104"/>
      <c r="E71" s="104">
        <f>$B71      +$C71      +$D71</f>
        <v>94768000</v>
      </c>
      <c r="F71" s="105">
        <f t="shared" ref="F71:O71" si="45">F69</f>
        <v>94768000</v>
      </c>
      <c r="G71" s="106">
        <f t="shared" si="45"/>
        <v>41006000</v>
      </c>
      <c r="H71" s="105">
        <f t="shared" si="45"/>
        <v>36009000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36009000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37.99700320783387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121828000</v>
      </c>
      <c r="C72" s="104">
        <f>SUM(C9:C15,C18:C23,C26:C29,C32,C35:C39,C42:C52,C55:C58,C61:C65,C69)</f>
        <v>0</v>
      </c>
      <c r="D72" s="104"/>
      <c r="E72" s="104">
        <f>$B72      +$C72      +$D72</f>
        <v>121828000</v>
      </c>
      <c r="F72" s="105">
        <f t="shared" ref="F72:O72" si="46">SUM(F9:F15,F18:F23,F26:F29,F32,F35:F39,F42:F52,F55:F58,F61:F65,F69)</f>
        <v>121828000</v>
      </c>
      <c r="G72" s="106">
        <f t="shared" si="46"/>
        <v>43426000</v>
      </c>
      <c r="H72" s="105">
        <f t="shared" si="46"/>
        <v>36817000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36817000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33.411075013158609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841000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841000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34.326530612244902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841000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841000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34.326530612244902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1784000</v>
      </c>
      <c r="C32" s="92">
        <v>0</v>
      </c>
      <c r="D32" s="92"/>
      <c r="E32" s="92">
        <f>$B32      +$C32      +$D32</f>
        <v>1784000</v>
      </c>
      <c r="F32" s="93">
        <v>1784000</v>
      </c>
      <c r="G32" s="94">
        <v>446000</v>
      </c>
      <c r="H32" s="93">
        <v>469000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469000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26.289237668161437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1784000</v>
      </c>
      <c r="C33" s="95">
        <f>C32</f>
        <v>0</v>
      </c>
      <c r="D33" s="95"/>
      <c r="E33" s="95">
        <f>$B33      +$C33      +$D33</f>
        <v>1784000</v>
      </c>
      <c r="F33" s="96">
        <f t="shared" ref="F33:O33" si="17">F32</f>
        <v>1784000</v>
      </c>
      <c r="G33" s="97">
        <f t="shared" si="17"/>
        <v>446000</v>
      </c>
      <c r="H33" s="96">
        <f t="shared" si="17"/>
        <v>469000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469000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26.289237668161437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20743000</v>
      </c>
      <c r="C36" s="92">
        <v>0</v>
      </c>
      <c r="D36" s="92"/>
      <c r="E36" s="92">
        <f t="shared" si="18"/>
        <v>20743000</v>
      </c>
      <c r="F36" s="93">
        <v>20743000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35743000</v>
      </c>
      <c r="C40" s="95">
        <f>SUM(C35:C39)</f>
        <v>0</v>
      </c>
      <c r="D40" s="95"/>
      <c r="E40" s="95">
        <f t="shared" si="18"/>
        <v>35743000</v>
      </c>
      <c r="F40" s="96">
        <f t="shared" ref="F40:O40" si="25">SUM(F35:F39)</f>
        <v>35743000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39977000</v>
      </c>
      <c r="C67" s="104">
        <f>SUM(C9:C15,C18:C23,C26:C29,C32,C35:C39,C42:C52,C55:C58,C61:C65)</f>
        <v>0</v>
      </c>
      <c r="D67" s="104"/>
      <c r="E67" s="104">
        <f t="shared" si="35"/>
        <v>39977000</v>
      </c>
      <c r="F67" s="105">
        <f t="shared" ref="F67:O67" si="43">SUM(F9:F15,F18:F23,F26:F29,F32,F35:F39,F42:F52,F55:F58,F61:F65)</f>
        <v>39977000</v>
      </c>
      <c r="G67" s="106">
        <f t="shared" si="43"/>
        <v>2896000</v>
      </c>
      <c r="H67" s="105">
        <f t="shared" si="43"/>
        <v>1310000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1310000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6.8108557762295936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86758000</v>
      </c>
      <c r="C69" s="92">
        <v>0</v>
      </c>
      <c r="D69" s="92"/>
      <c r="E69" s="92">
        <f>$B69      +$C69      +$D69</f>
        <v>86758000</v>
      </c>
      <c r="F69" s="93">
        <v>86758000</v>
      </c>
      <c r="G69" s="94">
        <v>36230000</v>
      </c>
      <c r="H69" s="93">
        <v>36230000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36230000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41.759837709490768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86758000</v>
      </c>
      <c r="C70" s="101">
        <f>C69</f>
        <v>0</v>
      </c>
      <c r="D70" s="101"/>
      <c r="E70" s="101">
        <f>$B70      +$C70      +$D70</f>
        <v>86758000</v>
      </c>
      <c r="F70" s="102">
        <f t="shared" ref="F70:O70" si="44">F69</f>
        <v>86758000</v>
      </c>
      <c r="G70" s="103">
        <f t="shared" si="44"/>
        <v>36230000</v>
      </c>
      <c r="H70" s="102">
        <f t="shared" si="44"/>
        <v>36230000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36230000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41.759837709490768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86758000</v>
      </c>
      <c r="C71" s="104">
        <f>C69</f>
        <v>0</v>
      </c>
      <c r="D71" s="104"/>
      <c r="E71" s="104">
        <f>$B71      +$C71      +$D71</f>
        <v>86758000</v>
      </c>
      <c r="F71" s="105">
        <f t="shared" ref="F71:O71" si="45">F69</f>
        <v>86758000</v>
      </c>
      <c r="G71" s="106">
        <f t="shared" si="45"/>
        <v>36230000</v>
      </c>
      <c r="H71" s="105">
        <f t="shared" si="45"/>
        <v>36230000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36230000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41.759837709490768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126735000</v>
      </c>
      <c r="C72" s="104">
        <f>SUM(C9:C15,C18:C23,C26:C29,C32,C35:C39,C42:C52,C55:C58,C61:C65,C69)</f>
        <v>0</v>
      </c>
      <c r="D72" s="104"/>
      <c r="E72" s="104">
        <f>$B72      +$C72      +$D72</f>
        <v>126735000</v>
      </c>
      <c r="F72" s="105">
        <f t="shared" ref="F72:O72" si="46">SUM(F9:F15,F18:F23,F26:F29,F32,F35:F39,F42:F52,F55:F58,F61:F65,F69)</f>
        <v>126735000</v>
      </c>
      <c r="G72" s="106">
        <f t="shared" si="46"/>
        <v>39126000</v>
      </c>
      <c r="H72" s="105">
        <f t="shared" si="46"/>
        <v>37540000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37540000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35.417767378670092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2400000</v>
      </c>
      <c r="C16" s="95">
        <f>SUM(C9:C15)</f>
        <v>0</v>
      </c>
      <c r="D16" s="95"/>
      <c r="E16" s="95">
        <f t="shared" si="0"/>
        <v>2400000</v>
      </c>
      <c r="F16" s="96">
        <f t="shared" ref="F16:O16" si="7">SUM(F9:F15)</f>
        <v>2400000</v>
      </c>
      <c r="G16" s="97">
        <f t="shared" si="7"/>
        <v>2400000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1266000</v>
      </c>
      <c r="C32" s="92">
        <v>0</v>
      </c>
      <c r="D32" s="92"/>
      <c r="E32" s="92">
        <f>$B32      +$C32      +$D32</f>
        <v>1266000</v>
      </c>
      <c r="F32" s="93">
        <v>1266000</v>
      </c>
      <c r="G32" s="94">
        <v>317000</v>
      </c>
      <c r="H32" s="93">
        <v>742000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742000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58.609794628751978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1266000</v>
      </c>
      <c r="C33" s="95">
        <f>C32</f>
        <v>0</v>
      </c>
      <c r="D33" s="95"/>
      <c r="E33" s="95">
        <f>$B33      +$C33      +$D33</f>
        <v>1266000</v>
      </c>
      <c r="F33" s="96">
        <f t="shared" ref="F33:O33" si="17">F32</f>
        <v>1266000</v>
      </c>
      <c r="G33" s="97">
        <f t="shared" si="17"/>
        <v>317000</v>
      </c>
      <c r="H33" s="96">
        <f t="shared" si="17"/>
        <v>742000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742000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58.609794628751978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3285000</v>
      </c>
      <c r="C36" s="92">
        <v>0</v>
      </c>
      <c r="D36" s="92"/>
      <c r="E36" s="92">
        <f t="shared" si="18"/>
        <v>3285000</v>
      </c>
      <c r="F36" s="93">
        <v>3285000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3285000</v>
      </c>
      <c r="C40" s="95">
        <f>SUM(C35:C39)</f>
        <v>0</v>
      </c>
      <c r="D40" s="95"/>
      <c r="E40" s="95">
        <f t="shared" si="18"/>
        <v>3285000</v>
      </c>
      <c r="F40" s="96">
        <f t="shared" ref="F40:O40" si="25">SUM(F35:F39)</f>
        <v>3285000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6951000</v>
      </c>
      <c r="C67" s="104">
        <f>SUM(C9:C15,C18:C23,C26:C29,C32,C35:C39,C42:C52,C55:C58,C61:C65)</f>
        <v>0</v>
      </c>
      <c r="D67" s="104"/>
      <c r="E67" s="104">
        <f t="shared" si="35"/>
        <v>6951000</v>
      </c>
      <c r="F67" s="105">
        <f t="shared" ref="F67:O67" si="43">SUM(F9:F15,F18:F23,F26:F29,F32,F35:F39,F42:F52,F55:F58,F61:F65)</f>
        <v>6951000</v>
      </c>
      <c r="G67" s="106">
        <f t="shared" si="43"/>
        <v>2717000</v>
      </c>
      <c r="H67" s="105">
        <f t="shared" si="43"/>
        <v>742000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742000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20.240043644298964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56764000</v>
      </c>
      <c r="C69" s="92">
        <v>0</v>
      </c>
      <c r="D69" s="92"/>
      <c r="E69" s="92">
        <f>$B69      +$C69      +$D69</f>
        <v>56764000</v>
      </c>
      <c r="F69" s="93">
        <v>56764000</v>
      </c>
      <c r="G69" s="94">
        <v>18252000</v>
      </c>
      <c r="H69" s="93">
        <v>15218000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15218000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26.809245296314565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56764000</v>
      </c>
      <c r="C70" s="101">
        <f>C69</f>
        <v>0</v>
      </c>
      <c r="D70" s="101"/>
      <c r="E70" s="101">
        <f>$B70      +$C70      +$D70</f>
        <v>56764000</v>
      </c>
      <c r="F70" s="102">
        <f t="shared" ref="F70:O70" si="44">F69</f>
        <v>56764000</v>
      </c>
      <c r="G70" s="103">
        <f t="shared" si="44"/>
        <v>18252000</v>
      </c>
      <c r="H70" s="102">
        <f t="shared" si="44"/>
        <v>15218000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15218000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26.809245296314565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56764000</v>
      </c>
      <c r="C71" s="104">
        <f>C69</f>
        <v>0</v>
      </c>
      <c r="D71" s="104"/>
      <c r="E71" s="104">
        <f>$B71      +$C71      +$D71</f>
        <v>56764000</v>
      </c>
      <c r="F71" s="105">
        <f t="shared" ref="F71:O71" si="45">F69</f>
        <v>56764000</v>
      </c>
      <c r="G71" s="106">
        <f t="shared" si="45"/>
        <v>18252000</v>
      </c>
      <c r="H71" s="105">
        <f t="shared" si="45"/>
        <v>15218000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15218000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26.809245296314565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63715000</v>
      </c>
      <c r="C72" s="104">
        <f>SUM(C9:C15,C18:C23,C26:C29,C32,C35:C39,C42:C52,C55:C58,C61:C65,C69)</f>
        <v>0</v>
      </c>
      <c r="D72" s="104"/>
      <c r="E72" s="104">
        <f>$B72      +$C72      +$D72</f>
        <v>63715000</v>
      </c>
      <c r="F72" s="105">
        <f t="shared" ref="F72:O72" si="46">SUM(F9:F15,F18:F23,F26:F29,F32,F35:F39,F42:F52,F55:F58,F61:F65,F69)</f>
        <v>63715000</v>
      </c>
      <c r="G72" s="106">
        <f t="shared" si="46"/>
        <v>20969000</v>
      </c>
      <c r="H72" s="105">
        <f t="shared" si="46"/>
        <v>15960000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15960000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26.410723150752936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1072000</v>
      </c>
      <c r="I10" s="94">
        <v>1071750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1072000</v>
      </c>
      <c r="Q10" s="94">
        <f t="shared" ref="Q10:Q16" si="2">$I10      +$K10      +$M10      +$O10</f>
        <v>1071750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46.608695652173914</v>
      </c>
      <c r="U10" s="50">
        <f t="shared" ref="U10:U15" si="6">IF(($E10      =0),0,(($Q10      /$E10      )*100))</f>
        <v>46.597826086956523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1072000</v>
      </c>
      <c r="I16" s="97">
        <f t="shared" si="7"/>
        <v>1071750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1072000</v>
      </c>
      <c r="Q16" s="97">
        <f t="shared" si="2"/>
        <v>1071750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46.608695652173914</v>
      </c>
      <c r="U16" s="54">
        <f>IF((SUM($E9:$E13)+$E15)=0,0,(Q16/(SUM($E9:$E13)+$E15)*100))</f>
        <v>46.597826086956523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1429000</v>
      </c>
      <c r="C32" s="92">
        <v>0</v>
      </c>
      <c r="D32" s="92"/>
      <c r="E32" s="92">
        <f>$B32      +$C32      +$D32</f>
        <v>1429000</v>
      </c>
      <c r="F32" s="93">
        <v>1429000</v>
      </c>
      <c r="G32" s="94">
        <v>358000</v>
      </c>
      <c r="H32" s="93">
        <v>101000</v>
      </c>
      <c r="I32" s="94">
        <v>293070</v>
      </c>
      <c r="J32" s="93"/>
      <c r="K32" s="94"/>
      <c r="L32" s="93"/>
      <c r="M32" s="94"/>
      <c r="N32" s="93"/>
      <c r="O32" s="94"/>
      <c r="P32" s="93">
        <f>$H32      +$J32      +$L32      +$N32</f>
        <v>101000</v>
      </c>
      <c r="Q32" s="94">
        <f>$I32      +$K32      +$M32      +$O32</f>
        <v>293070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7.0678796361091676</v>
      </c>
      <c r="U32" s="50">
        <f>IF(($E32      =0),0,(($Q32      /$E32      )*100))</f>
        <v>20.508747375787266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1429000</v>
      </c>
      <c r="C33" s="95">
        <f>C32</f>
        <v>0</v>
      </c>
      <c r="D33" s="95"/>
      <c r="E33" s="95">
        <f>$B33      +$C33      +$D33</f>
        <v>1429000</v>
      </c>
      <c r="F33" s="96">
        <f t="shared" ref="F33:O33" si="17">F32</f>
        <v>1429000</v>
      </c>
      <c r="G33" s="97">
        <f t="shared" si="17"/>
        <v>358000</v>
      </c>
      <c r="H33" s="96">
        <f t="shared" si="17"/>
        <v>101000</v>
      </c>
      <c r="I33" s="97">
        <f t="shared" si="17"/>
        <v>293070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101000</v>
      </c>
      <c r="Q33" s="97">
        <f>$I33      +$K33      +$M33      +$O33</f>
        <v>293070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7.0678796361091676</v>
      </c>
      <c r="U33" s="54">
        <f>IF($E33   =0,0,($Q33   /$E33   )*100)</f>
        <v>20.508747375787266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6146000</v>
      </c>
      <c r="C36" s="92">
        <v>0</v>
      </c>
      <c r="D36" s="92"/>
      <c r="E36" s="92">
        <f t="shared" si="18"/>
        <v>6146000</v>
      </c>
      <c r="F36" s="93">
        <v>6146000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16146000</v>
      </c>
      <c r="C40" s="95">
        <f>SUM(C35:C39)</f>
        <v>0</v>
      </c>
      <c r="D40" s="95"/>
      <c r="E40" s="95">
        <f t="shared" si="18"/>
        <v>16146000</v>
      </c>
      <c r="F40" s="96">
        <f t="shared" ref="F40:O40" si="25">SUM(F35:F39)</f>
        <v>16146000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19875000</v>
      </c>
      <c r="C67" s="104">
        <f>SUM(C9:C15,C18:C23,C26:C29,C32,C35:C39,C42:C52,C55:C58,C61:C65)</f>
        <v>0</v>
      </c>
      <c r="D67" s="104"/>
      <c r="E67" s="104">
        <f t="shared" si="35"/>
        <v>19875000</v>
      </c>
      <c r="F67" s="105">
        <f t="shared" ref="F67:O67" si="43">SUM(F9:F15,F18:F23,F26:F29,F32,F35:F39,F42:F52,F55:F58,F61:F65)</f>
        <v>19875000</v>
      </c>
      <c r="G67" s="106">
        <f t="shared" si="43"/>
        <v>2658000</v>
      </c>
      <c r="H67" s="105">
        <f t="shared" si="43"/>
        <v>1173000</v>
      </c>
      <c r="I67" s="106">
        <f t="shared" si="43"/>
        <v>1364820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1173000</v>
      </c>
      <c r="Q67" s="106">
        <f t="shared" si="37"/>
        <v>1364820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8.5439580450142039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9.9411464782577017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37000000</v>
      </c>
      <c r="C69" s="92">
        <v>0</v>
      </c>
      <c r="D69" s="92"/>
      <c r="E69" s="92">
        <f>$B69      +$C69      +$D69</f>
        <v>37000000</v>
      </c>
      <c r="F69" s="93">
        <v>37000000</v>
      </c>
      <c r="G69" s="94">
        <v>8566000</v>
      </c>
      <c r="H69" s="93">
        <v>6151000</v>
      </c>
      <c r="I69" s="94">
        <v>6187350</v>
      </c>
      <c r="J69" s="93"/>
      <c r="K69" s="94"/>
      <c r="L69" s="93"/>
      <c r="M69" s="94"/>
      <c r="N69" s="93"/>
      <c r="O69" s="94"/>
      <c r="P69" s="93">
        <f>$H69      +$J69      +$L69      +$N69</f>
        <v>6151000</v>
      </c>
      <c r="Q69" s="94">
        <f>$I69      +$K69      +$M69      +$O69</f>
        <v>6187350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16.624324324324323</v>
      </c>
      <c r="U69" s="50">
        <f>IF(($E69      =0),0,(($Q69      /$E69      )*100))</f>
        <v>16.722567567567566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37000000</v>
      </c>
      <c r="C70" s="101">
        <f>C69</f>
        <v>0</v>
      </c>
      <c r="D70" s="101"/>
      <c r="E70" s="101">
        <f>$B70      +$C70      +$D70</f>
        <v>37000000</v>
      </c>
      <c r="F70" s="102">
        <f t="shared" ref="F70:O70" si="44">F69</f>
        <v>37000000</v>
      </c>
      <c r="G70" s="103">
        <f t="shared" si="44"/>
        <v>8566000</v>
      </c>
      <c r="H70" s="102">
        <f t="shared" si="44"/>
        <v>6151000</v>
      </c>
      <c r="I70" s="103">
        <f t="shared" si="44"/>
        <v>6187350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6151000</v>
      </c>
      <c r="Q70" s="103">
        <f>$I70      +$K70      +$M70      +$O70</f>
        <v>6187350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16.624324324324323</v>
      </c>
      <c r="U70" s="59">
        <f>IF($E70   =0,0,($Q70   /$E70 )*100)</f>
        <v>16.722567567567566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37000000</v>
      </c>
      <c r="C71" s="104">
        <f>C69</f>
        <v>0</v>
      </c>
      <c r="D71" s="104"/>
      <c r="E71" s="104">
        <f>$B71      +$C71      +$D71</f>
        <v>37000000</v>
      </c>
      <c r="F71" s="105">
        <f t="shared" ref="F71:O71" si="45">F69</f>
        <v>37000000</v>
      </c>
      <c r="G71" s="106">
        <f t="shared" si="45"/>
        <v>8566000</v>
      </c>
      <c r="H71" s="105">
        <f t="shared" si="45"/>
        <v>6151000</v>
      </c>
      <c r="I71" s="106">
        <f t="shared" si="45"/>
        <v>6187350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6151000</v>
      </c>
      <c r="Q71" s="106">
        <f>$I71      +$K71      +$M71      +$O71</f>
        <v>6187350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16.624324324324323</v>
      </c>
      <c r="U71" s="65">
        <f>IF($E71   =0,0,($Q71   /$E71   )*100)</f>
        <v>16.722567567567566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56875000</v>
      </c>
      <c r="C72" s="104">
        <f>SUM(C9:C15,C18:C23,C26:C29,C32,C35:C39,C42:C52,C55:C58,C61:C65,C69)</f>
        <v>0</v>
      </c>
      <c r="D72" s="104"/>
      <c r="E72" s="104">
        <f>$B72      +$C72      +$D72</f>
        <v>56875000</v>
      </c>
      <c r="F72" s="105">
        <f t="shared" ref="F72:O72" si="46">SUM(F9:F15,F18:F23,F26:F29,F32,F35:F39,F42:F52,F55:F58,F61:F65,F69)</f>
        <v>56875000</v>
      </c>
      <c r="G72" s="106">
        <f t="shared" si="46"/>
        <v>11224000</v>
      </c>
      <c r="H72" s="105">
        <f t="shared" si="46"/>
        <v>7324000</v>
      </c>
      <c r="I72" s="106">
        <f t="shared" si="46"/>
        <v>7552170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7324000</v>
      </c>
      <c r="Q72" s="106">
        <f>$I72      +$K72      +$M72      +$O72</f>
        <v>7552170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14.437501232036901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14.887283407912633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241000</v>
      </c>
      <c r="Q10" s="94">
        <f t="shared" ref="Q10:Q16" si="2">$I10      +$K10      +$M10      +$O10</f>
        <v>240762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10.041666666666666</v>
      </c>
      <c r="U10" s="50">
        <f t="shared" ref="U10:U15" si="6">IF(($E10      =0),0,(($Q10      /$E10      )*100))</f>
        <v>10.031750000000001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3369000</v>
      </c>
      <c r="H11" s="93">
        <v>1143000</v>
      </c>
      <c r="I11" s="94"/>
      <c r="J11" s="93"/>
      <c r="K11" s="94"/>
      <c r="L11" s="93"/>
      <c r="M11" s="94"/>
      <c r="N11" s="93"/>
      <c r="O11" s="94"/>
      <c r="P11" s="93">
        <f t="shared" si="1"/>
        <v>1143000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18.385073186424318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0</v>
      </c>
      <c r="D13" s="92"/>
      <c r="E13" s="92">
        <f t="shared" si="0"/>
        <v>35000000</v>
      </c>
      <c r="F13" s="93">
        <v>35000000</v>
      </c>
      <c r="G13" s="94">
        <v>18454000</v>
      </c>
      <c r="H13" s="93">
        <v>6734000</v>
      </c>
      <c r="I13" s="94">
        <v>6207375</v>
      </c>
      <c r="J13" s="93"/>
      <c r="K13" s="94"/>
      <c r="L13" s="93"/>
      <c r="M13" s="94"/>
      <c r="N13" s="93"/>
      <c r="O13" s="94"/>
      <c r="P13" s="93">
        <f t="shared" si="1"/>
        <v>6734000</v>
      </c>
      <c r="Q13" s="94">
        <f t="shared" si="2"/>
        <v>6207375</v>
      </c>
      <c r="R13" s="48">
        <f t="shared" si="3"/>
        <v>0</v>
      </c>
      <c r="S13" s="49">
        <f t="shared" si="4"/>
        <v>0</v>
      </c>
      <c r="T13" s="48">
        <f t="shared" si="5"/>
        <v>19.239999999999998</v>
      </c>
      <c r="U13" s="50">
        <f t="shared" si="6"/>
        <v>17.73535714285714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160000000</v>
      </c>
      <c r="H15" s="93">
        <v>95011000</v>
      </c>
      <c r="I15" s="94">
        <v>91895481</v>
      </c>
      <c r="J15" s="93"/>
      <c r="K15" s="94"/>
      <c r="L15" s="93"/>
      <c r="M15" s="94"/>
      <c r="N15" s="93"/>
      <c r="O15" s="94"/>
      <c r="P15" s="93">
        <f t="shared" si="1"/>
        <v>95011000</v>
      </c>
      <c r="Q15" s="94">
        <f t="shared" si="2"/>
        <v>91895481</v>
      </c>
      <c r="R15" s="48">
        <f t="shared" si="3"/>
        <v>0</v>
      </c>
      <c r="S15" s="49">
        <f t="shared" si="4"/>
        <v>0</v>
      </c>
      <c r="T15" s="48">
        <f t="shared" si="5"/>
        <v>23.900214322369017</v>
      </c>
      <c r="U15" s="50">
        <f t="shared" si="6"/>
        <v>23.11649904913315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441449000</v>
      </c>
      <c r="C16" s="95">
        <f>SUM(C9:C15)</f>
        <v>0</v>
      </c>
      <c r="D16" s="95"/>
      <c r="E16" s="95">
        <f t="shared" si="0"/>
        <v>441449000</v>
      </c>
      <c r="F16" s="96">
        <f t="shared" ref="F16:O16" si="7">SUM(F9:F15)</f>
        <v>441449000</v>
      </c>
      <c r="G16" s="97">
        <f t="shared" si="7"/>
        <v>184223000</v>
      </c>
      <c r="H16" s="96">
        <f t="shared" si="7"/>
        <v>103129000</v>
      </c>
      <c r="I16" s="97">
        <f t="shared" si="7"/>
        <v>98343618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103129000</v>
      </c>
      <c r="Q16" s="97">
        <f t="shared" si="2"/>
        <v>98343618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23.377362297092365</v>
      </c>
      <c r="U16" s="54">
        <f>IF((SUM($E9:$E13)+$E15)=0,0,(Q16/(SUM($E9:$E13)+$E15)*100))</f>
        <v>22.292608166401827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0</v>
      </c>
      <c r="H28" s="93">
        <v>4010000</v>
      </c>
      <c r="I28" s="94">
        <v>3576455</v>
      </c>
      <c r="J28" s="93"/>
      <c r="K28" s="94"/>
      <c r="L28" s="93"/>
      <c r="M28" s="94"/>
      <c r="N28" s="93"/>
      <c r="O28" s="94"/>
      <c r="P28" s="93">
        <f>$H28      +$J28      +$L28      +$N28</f>
        <v>4010000</v>
      </c>
      <c r="Q28" s="94">
        <f>$I28      +$K28      +$M28      +$O28</f>
        <v>3576455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2.2459449771484898</v>
      </c>
      <c r="U28" s="50">
        <f>IF(($E28      =0),0,(($Q28      /$E28      )*100))</f>
        <v>2.0031224796128684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0</v>
      </c>
      <c r="H30" s="96">
        <f t="shared" si="16"/>
        <v>4010000</v>
      </c>
      <c r="I30" s="97">
        <f t="shared" si="16"/>
        <v>3576455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4010000</v>
      </c>
      <c r="Q30" s="97">
        <f>$I30      +$K30      +$M30      +$O30</f>
        <v>3576455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2.2459449771484898</v>
      </c>
      <c r="U30" s="54">
        <f>IF($E30   =0,0,($Q30   /$E30   )*100)</f>
        <v>2.0031224796128684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1993000</v>
      </c>
      <c r="H32" s="93">
        <v>1219000</v>
      </c>
      <c r="I32" s="94">
        <v>1580793</v>
      </c>
      <c r="J32" s="93"/>
      <c r="K32" s="94"/>
      <c r="L32" s="93"/>
      <c r="M32" s="94"/>
      <c r="N32" s="93"/>
      <c r="O32" s="94"/>
      <c r="P32" s="93">
        <f>$H32      +$J32      +$L32      +$N32</f>
        <v>1219000</v>
      </c>
      <c r="Q32" s="94">
        <f>$I32      +$K32      +$M32      +$O32</f>
        <v>1580793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15.292936896248902</v>
      </c>
      <c r="U32" s="50">
        <f>IF(($E32      =0),0,(($Q32      /$E32      )*100))</f>
        <v>19.831802785095974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1993000</v>
      </c>
      <c r="H33" s="96">
        <f t="shared" si="17"/>
        <v>1219000</v>
      </c>
      <c r="I33" s="97">
        <f t="shared" si="17"/>
        <v>1580793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1219000</v>
      </c>
      <c r="Q33" s="97">
        <f>$I33      +$K33      +$M33      +$O33</f>
        <v>1580793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15.292936896248902</v>
      </c>
      <c r="U33" s="54">
        <f>IF($E33   =0,0,($Q33   /$E33   )*100)</f>
        <v>19.831802785095974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0</v>
      </c>
      <c r="H35" s="93"/>
      <c r="I35" s="94">
        <v>5429095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5429095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16.451803030303029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91353000</v>
      </c>
      <c r="C40" s="95">
        <f>SUM(C35:C39)</f>
        <v>0</v>
      </c>
      <c r="D40" s="95"/>
      <c r="E40" s="95">
        <f t="shared" si="18"/>
        <v>91353000</v>
      </c>
      <c r="F40" s="96">
        <f t="shared" ref="F40:O40" si="25">SUM(F35:F39)</f>
        <v>91353000</v>
      </c>
      <c r="G40" s="97">
        <f t="shared" si="25"/>
        <v>1000000</v>
      </c>
      <c r="H40" s="96">
        <f t="shared" si="25"/>
        <v>0</v>
      </c>
      <c r="I40" s="97">
        <f t="shared" si="25"/>
        <v>5429095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5429095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13.920756410256411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0</v>
      </c>
      <c r="H43" s="93"/>
      <c r="I43" s="94">
        <v>41713697</v>
      </c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41713697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19.064238183596427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65000000</v>
      </c>
      <c r="C51" s="92">
        <v>0</v>
      </c>
      <c r="D51" s="92"/>
      <c r="E51" s="92">
        <f t="shared" si="26"/>
        <v>65000000</v>
      </c>
      <c r="F51" s="93">
        <v>65000000</v>
      </c>
      <c r="G51" s="94">
        <v>0</v>
      </c>
      <c r="H51" s="93"/>
      <c r="I51" s="94">
        <v>9314794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9314794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14.330452307692306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283806000</v>
      </c>
      <c r="C53" s="95">
        <f>SUM(C42:C52)</f>
        <v>0</v>
      </c>
      <c r="D53" s="95"/>
      <c r="E53" s="95">
        <f t="shared" si="26"/>
        <v>283806000</v>
      </c>
      <c r="F53" s="96">
        <f t="shared" ref="F53:O53" si="33">SUM(F42:F52)</f>
        <v>283806000</v>
      </c>
      <c r="G53" s="97">
        <f t="shared" si="33"/>
        <v>0</v>
      </c>
      <c r="H53" s="96">
        <f t="shared" si="33"/>
        <v>0</v>
      </c>
      <c r="I53" s="97">
        <f t="shared" si="33"/>
        <v>51028491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51028491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17.980060675249995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1003123000</v>
      </c>
      <c r="C67" s="104">
        <f>SUM(C9:C15,C18:C23,C26:C29,C32,C35:C39,C42:C52,C55:C58,C61:C65)</f>
        <v>0</v>
      </c>
      <c r="D67" s="104"/>
      <c r="E67" s="104">
        <f t="shared" si="35"/>
        <v>1003123000</v>
      </c>
      <c r="F67" s="105">
        <f t="shared" ref="F67:O67" si="43">SUM(F9:F15,F18:F23,F26:F29,F32,F35:F39,F42:F52,F55:F58,F61:F65)</f>
        <v>1003123000</v>
      </c>
      <c r="G67" s="106">
        <f t="shared" si="43"/>
        <v>187216000</v>
      </c>
      <c r="H67" s="105">
        <f t="shared" si="43"/>
        <v>108358000</v>
      </c>
      <c r="I67" s="106">
        <f t="shared" si="43"/>
        <v>159958452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108358000</v>
      </c>
      <c r="Q67" s="106">
        <f t="shared" si="37"/>
        <v>159958452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11.400465033088892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16.829405662461731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1003123000</v>
      </c>
      <c r="C72" s="104">
        <f>SUM(C9:C15,C18:C23,C26:C29,C32,C35:C39,C42:C52,C55:C58,C61:C65,C69)</f>
        <v>0</v>
      </c>
      <c r="D72" s="104"/>
      <c r="E72" s="104">
        <f>$B72      +$C72      +$D72</f>
        <v>1003123000</v>
      </c>
      <c r="F72" s="105">
        <f t="shared" ref="F72:O72" si="46">SUM(F9:F15,F18:F23,F26:F29,F32,F35:F39,F42:F52,F55:F58,F61:F65,F69)</f>
        <v>1003123000</v>
      </c>
      <c r="G72" s="106">
        <f t="shared" si="46"/>
        <v>187216000</v>
      </c>
      <c r="H72" s="105">
        <f t="shared" si="46"/>
        <v>108358000</v>
      </c>
      <c r="I72" s="106">
        <f t="shared" si="46"/>
        <v>159958452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108358000</v>
      </c>
      <c r="Q72" s="106">
        <f>$I72      +$K72      +$M72      +$O72</f>
        <v>159958452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11.400465033088892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28.928822399618042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196000</v>
      </c>
      <c r="I10" s="94">
        <v>369528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196000</v>
      </c>
      <c r="Q10" s="94">
        <f t="shared" ref="Q10:Q16" si="2">$I10      +$K10      +$M10      +$O10</f>
        <v>369528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9.8000000000000007</v>
      </c>
      <c r="U10" s="50">
        <f t="shared" ref="U10:U15" si="6">IF(($E10      =0),0,(($Q10      /$E10      )*100))</f>
        <v>18.476400000000002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196000</v>
      </c>
      <c r="I16" s="97">
        <f t="shared" si="7"/>
        <v>369528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196000</v>
      </c>
      <c r="Q16" s="97">
        <f t="shared" si="2"/>
        <v>369528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9.8000000000000007</v>
      </c>
      <c r="U16" s="54">
        <f>IF((SUM($E9:$E13)+$E15)=0,0,(Q16/(SUM($E9:$E13)+$E15)*100))</f>
        <v>18.476400000000002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1969000</v>
      </c>
      <c r="C32" s="92">
        <v>0</v>
      </c>
      <c r="D32" s="92"/>
      <c r="E32" s="92">
        <f>$B32      +$C32      +$D32</f>
        <v>1969000</v>
      </c>
      <c r="F32" s="93">
        <v>1969000</v>
      </c>
      <c r="G32" s="94">
        <v>493000</v>
      </c>
      <c r="H32" s="93">
        <v>963000</v>
      </c>
      <c r="I32" s="94">
        <v>963200</v>
      </c>
      <c r="J32" s="93"/>
      <c r="K32" s="94"/>
      <c r="L32" s="93"/>
      <c r="M32" s="94"/>
      <c r="N32" s="93"/>
      <c r="O32" s="94"/>
      <c r="P32" s="93">
        <f>$H32      +$J32      +$L32      +$N32</f>
        <v>963000</v>
      </c>
      <c r="Q32" s="94">
        <f>$I32      +$K32      +$M32      +$O32</f>
        <v>963200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48.908075165058406</v>
      </c>
      <c r="U32" s="50">
        <f>IF(($E32      =0),0,(($Q32      /$E32      )*100))</f>
        <v>48.918232605383444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1969000</v>
      </c>
      <c r="C33" s="95">
        <f>C32</f>
        <v>0</v>
      </c>
      <c r="D33" s="95"/>
      <c r="E33" s="95">
        <f>$B33      +$C33      +$D33</f>
        <v>1969000</v>
      </c>
      <c r="F33" s="96">
        <f t="shared" ref="F33:O33" si="17">F32</f>
        <v>1969000</v>
      </c>
      <c r="G33" s="97">
        <f t="shared" si="17"/>
        <v>493000</v>
      </c>
      <c r="H33" s="96">
        <f t="shared" si="17"/>
        <v>963000</v>
      </c>
      <c r="I33" s="97">
        <f t="shared" si="17"/>
        <v>963200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963000</v>
      </c>
      <c r="Q33" s="97">
        <f>$I33      +$K33      +$M33      +$O33</f>
        <v>963200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48.908075165058406</v>
      </c>
      <c r="U33" s="54">
        <f>IF($E33   =0,0,($Q33   /$E33   )*100)</f>
        <v>48.918232605383444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7000000</v>
      </c>
      <c r="C35" s="92">
        <v>0</v>
      </c>
      <c r="D35" s="92"/>
      <c r="E35" s="92">
        <f t="shared" ref="E35:E40" si="18">$B35      +$C35      +$D35</f>
        <v>7000000</v>
      </c>
      <c r="F35" s="93">
        <v>7000000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9942000</v>
      </c>
      <c r="C36" s="92">
        <v>0</v>
      </c>
      <c r="D36" s="92"/>
      <c r="E36" s="92">
        <f t="shared" si="18"/>
        <v>9942000</v>
      </c>
      <c r="F36" s="93">
        <v>9942000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16942000</v>
      </c>
      <c r="C40" s="95">
        <f>SUM(C35:C39)</f>
        <v>0</v>
      </c>
      <c r="D40" s="95"/>
      <c r="E40" s="95">
        <f t="shared" si="18"/>
        <v>16942000</v>
      </c>
      <c r="F40" s="96">
        <f t="shared" ref="F40:O40" si="25">SUM(F35:F39)</f>
        <v>16942000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20911000</v>
      </c>
      <c r="C67" s="104">
        <f>SUM(C9:C15,C18:C23,C26:C29,C32,C35:C39,C42:C52,C55:C58,C61:C65)</f>
        <v>0</v>
      </c>
      <c r="D67" s="104"/>
      <c r="E67" s="104">
        <f t="shared" si="35"/>
        <v>20911000</v>
      </c>
      <c r="F67" s="105">
        <f t="shared" ref="F67:O67" si="43">SUM(F9:F15,F18:F23,F26:F29,F32,F35:F39,F42:F52,F55:F58,F61:F65)</f>
        <v>20911000</v>
      </c>
      <c r="G67" s="106">
        <f t="shared" si="43"/>
        <v>2493000</v>
      </c>
      <c r="H67" s="105">
        <f t="shared" si="43"/>
        <v>1159000</v>
      </c>
      <c r="I67" s="106">
        <f t="shared" si="43"/>
        <v>1332728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1159000</v>
      </c>
      <c r="Q67" s="106">
        <f t="shared" si="37"/>
        <v>1332728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10.566140942656578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12.149949858692679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57085000</v>
      </c>
      <c r="C69" s="92">
        <v>0</v>
      </c>
      <c r="D69" s="92"/>
      <c r="E69" s="92">
        <f>$B69      +$C69      +$D69</f>
        <v>57085000</v>
      </c>
      <c r="F69" s="93">
        <v>57085000</v>
      </c>
      <c r="G69" s="94">
        <v>20660000</v>
      </c>
      <c r="H69" s="93">
        <v>2588000</v>
      </c>
      <c r="I69" s="94">
        <v>10004718</v>
      </c>
      <c r="J69" s="93"/>
      <c r="K69" s="94"/>
      <c r="L69" s="93"/>
      <c r="M69" s="94"/>
      <c r="N69" s="93"/>
      <c r="O69" s="94"/>
      <c r="P69" s="93">
        <f>$H69      +$J69      +$L69      +$N69</f>
        <v>2588000</v>
      </c>
      <c r="Q69" s="94">
        <f>$I69      +$K69      +$M69      +$O69</f>
        <v>10004718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4.5335902601383902</v>
      </c>
      <c r="U69" s="50">
        <f>IF(($E69      =0),0,(($Q69      /$E69      )*100))</f>
        <v>17.526001576596304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57085000</v>
      </c>
      <c r="C70" s="101">
        <f>C69</f>
        <v>0</v>
      </c>
      <c r="D70" s="101"/>
      <c r="E70" s="101">
        <f>$B70      +$C70      +$D70</f>
        <v>57085000</v>
      </c>
      <c r="F70" s="102">
        <f t="shared" ref="F70:O70" si="44">F69</f>
        <v>57085000</v>
      </c>
      <c r="G70" s="103">
        <f t="shared" si="44"/>
        <v>20660000</v>
      </c>
      <c r="H70" s="102">
        <f t="shared" si="44"/>
        <v>2588000</v>
      </c>
      <c r="I70" s="103">
        <f t="shared" si="44"/>
        <v>10004718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2588000</v>
      </c>
      <c r="Q70" s="103">
        <f>$I70      +$K70      +$M70      +$O70</f>
        <v>10004718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4.5335902601383902</v>
      </c>
      <c r="U70" s="59">
        <f>IF($E70   =0,0,($Q70   /$E70 )*100)</f>
        <v>17.526001576596304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57085000</v>
      </c>
      <c r="C71" s="104">
        <f>C69</f>
        <v>0</v>
      </c>
      <c r="D71" s="104"/>
      <c r="E71" s="104">
        <f>$B71      +$C71      +$D71</f>
        <v>57085000</v>
      </c>
      <c r="F71" s="105">
        <f t="shared" ref="F71:O71" si="45">F69</f>
        <v>57085000</v>
      </c>
      <c r="G71" s="106">
        <f t="shared" si="45"/>
        <v>20660000</v>
      </c>
      <c r="H71" s="105">
        <f t="shared" si="45"/>
        <v>2588000</v>
      </c>
      <c r="I71" s="106">
        <f t="shared" si="45"/>
        <v>10004718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2588000</v>
      </c>
      <c r="Q71" s="106">
        <f>$I71      +$K71      +$M71      +$O71</f>
        <v>10004718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4.5335902601383902</v>
      </c>
      <c r="U71" s="65">
        <f>IF($E71   =0,0,($Q71   /$E71   )*100)</f>
        <v>17.526001576596304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77996000</v>
      </c>
      <c r="C72" s="104">
        <f>SUM(C9:C15,C18:C23,C26:C29,C32,C35:C39,C42:C52,C55:C58,C61:C65,C69)</f>
        <v>0</v>
      </c>
      <c r="D72" s="104"/>
      <c r="E72" s="104">
        <f>$B72      +$C72      +$D72</f>
        <v>77996000</v>
      </c>
      <c r="F72" s="105">
        <f t="shared" ref="F72:O72" si="46">SUM(F9:F15,F18:F23,F26:F29,F32,F35:F39,F42:F52,F55:F58,F61:F65,F69)</f>
        <v>77996000</v>
      </c>
      <c r="G72" s="106">
        <f t="shared" si="46"/>
        <v>23153000</v>
      </c>
      <c r="H72" s="105">
        <f t="shared" si="46"/>
        <v>3747000</v>
      </c>
      <c r="I72" s="106">
        <f t="shared" si="46"/>
        <v>11337446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3747000</v>
      </c>
      <c r="Q72" s="106">
        <f>$I72      +$K72      +$M72      +$O72</f>
        <v>11337446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5.5059217680077586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16.659485114761807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>
        <v>884000</v>
      </c>
      <c r="I10" s="94">
        <v>884028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884000</v>
      </c>
      <c r="Q10" s="94">
        <f t="shared" ref="Q10:Q16" si="2">$I10      +$K10      +$M10      +$O10</f>
        <v>884028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30.482758620689655</v>
      </c>
      <c r="U10" s="50">
        <f t="shared" ref="U10:U15" si="6">IF(($E10      =0),0,(($Q10      /$E10      )*100))</f>
        <v>30.483724137931034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884000</v>
      </c>
      <c r="I16" s="97">
        <f t="shared" si="7"/>
        <v>884028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884000</v>
      </c>
      <c r="Q16" s="97">
        <f t="shared" si="2"/>
        <v>884028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30.482758620689655</v>
      </c>
      <c r="U16" s="54">
        <f>IF((SUM($E9:$E13)+$E15)=0,0,(Q16/(SUM($E9:$E13)+$E15)*100))</f>
        <v>30.483724137931034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2255000</v>
      </c>
      <c r="C29" s="92">
        <v>0</v>
      </c>
      <c r="D29" s="92"/>
      <c r="E29" s="92">
        <f>$B29      +$C29      +$D29</f>
        <v>2255000</v>
      </c>
      <c r="F29" s="93">
        <v>2255000</v>
      </c>
      <c r="G29" s="94">
        <v>1579000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2255000</v>
      </c>
      <c r="C30" s="95">
        <f>SUM(C26:C29)</f>
        <v>0</v>
      </c>
      <c r="D30" s="95"/>
      <c r="E30" s="95">
        <f>$B30      +$C30      +$D30</f>
        <v>2255000</v>
      </c>
      <c r="F30" s="96">
        <f t="shared" ref="F30:O30" si="16">SUM(F26:F29)</f>
        <v>2255000</v>
      </c>
      <c r="G30" s="97">
        <f t="shared" si="16"/>
        <v>1579000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10129000</v>
      </c>
      <c r="C32" s="92">
        <v>0</v>
      </c>
      <c r="D32" s="92"/>
      <c r="E32" s="92">
        <f>$B32      +$C32      +$D32</f>
        <v>10129000</v>
      </c>
      <c r="F32" s="93">
        <v>10129000</v>
      </c>
      <c r="G32" s="94">
        <v>2533000</v>
      </c>
      <c r="H32" s="93">
        <v>2533000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2533000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25.007404482179879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10129000</v>
      </c>
      <c r="C33" s="95">
        <f>C32</f>
        <v>0</v>
      </c>
      <c r="D33" s="95"/>
      <c r="E33" s="95">
        <f>$B33      +$C33      +$D33</f>
        <v>10129000</v>
      </c>
      <c r="F33" s="96">
        <f t="shared" ref="F33:O33" si="17">F32</f>
        <v>10129000</v>
      </c>
      <c r="G33" s="97">
        <f t="shared" si="17"/>
        <v>2533000</v>
      </c>
      <c r="H33" s="96">
        <f t="shared" si="17"/>
        <v>2533000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2533000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25.007404482179879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412413000</v>
      </c>
      <c r="C44" s="92">
        <v>0</v>
      </c>
      <c r="D44" s="92"/>
      <c r="E44" s="92">
        <f t="shared" si="26"/>
        <v>412413000</v>
      </c>
      <c r="F44" s="93">
        <v>412413000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42363000</v>
      </c>
      <c r="C51" s="92">
        <v>0</v>
      </c>
      <c r="D51" s="92"/>
      <c r="E51" s="92">
        <f t="shared" si="26"/>
        <v>42363000</v>
      </c>
      <c r="F51" s="93">
        <v>42363000</v>
      </c>
      <c r="G51" s="94">
        <v>0</v>
      </c>
      <c r="H51" s="93"/>
      <c r="I51" s="94">
        <v>15536810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15536810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36.675424308948848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48402000</v>
      </c>
      <c r="C52" s="92">
        <v>0</v>
      </c>
      <c r="D52" s="92"/>
      <c r="E52" s="92">
        <f t="shared" si="26"/>
        <v>48402000</v>
      </c>
      <c r="F52" s="93">
        <v>48402000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503178000</v>
      </c>
      <c r="C53" s="95">
        <f>SUM(C42:C52)</f>
        <v>0</v>
      </c>
      <c r="D53" s="95"/>
      <c r="E53" s="95">
        <f t="shared" si="26"/>
        <v>503178000</v>
      </c>
      <c r="F53" s="96">
        <f t="shared" ref="F53:O53" si="33">SUM(F42:F52)</f>
        <v>503178000</v>
      </c>
      <c r="G53" s="97">
        <f t="shared" si="33"/>
        <v>0</v>
      </c>
      <c r="H53" s="96">
        <f t="shared" si="33"/>
        <v>0</v>
      </c>
      <c r="I53" s="97">
        <f t="shared" si="33"/>
        <v>15536810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15536810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36.675424308948848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522493000</v>
      </c>
      <c r="C67" s="104">
        <f>SUM(C9:C15,C18:C23,C26:C29,C32,C35:C39,C42:C52,C55:C58,C61:C65)</f>
        <v>0</v>
      </c>
      <c r="D67" s="104"/>
      <c r="E67" s="104">
        <f t="shared" si="35"/>
        <v>522493000</v>
      </c>
      <c r="F67" s="105">
        <f t="shared" ref="F67:O67" si="43">SUM(F9:F15,F18:F23,F26:F29,F32,F35:F39,F42:F52,F55:F58,F61:F65)</f>
        <v>522493000</v>
      </c>
      <c r="G67" s="106">
        <f t="shared" si="43"/>
        <v>7012000</v>
      </c>
      <c r="H67" s="105">
        <f t="shared" si="43"/>
        <v>3417000</v>
      </c>
      <c r="I67" s="106">
        <f t="shared" si="43"/>
        <v>16420838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3417000</v>
      </c>
      <c r="Q67" s="106">
        <f t="shared" si="37"/>
        <v>16420838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5.9274550280153351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28.485156209343071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481869000</v>
      </c>
      <c r="C69" s="92">
        <v>0</v>
      </c>
      <c r="D69" s="92"/>
      <c r="E69" s="92">
        <f>$B69      +$C69      +$D69</f>
        <v>481869000</v>
      </c>
      <c r="F69" s="93">
        <v>481869000</v>
      </c>
      <c r="G69" s="94">
        <v>149221000</v>
      </c>
      <c r="H69" s="93">
        <v>49194000</v>
      </c>
      <c r="I69" s="94">
        <v>43318512</v>
      </c>
      <c r="J69" s="93"/>
      <c r="K69" s="94"/>
      <c r="L69" s="93"/>
      <c r="M69" s="94"/>
      <c r="N69" s="93"/>
      <c r="O69" s="94"/>
      <c r="P69" s="93">
        <f>$H69      +$J69      +$L69      +$N69</f>
        <v>49194000</v>
      </c>
      <c r="Q69" s="94">
        <f>$I69      +$K69      +$M69      +$O69</f>
        <v>43318512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10.208998711268</v>
      </c>
      <c r="U69" s="50">
        <f>IF(($E69      =0),0,(($Q69      /$E69      )*100))</f>
        <v>8.9896864085467207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481869000</v>
      </c>
      <c r="C70" s="101">
        <f>C69</f>
        <v>0</v>
      </c>
      <c r="D70" s="101"/>
      <c r="E70" s="101">
        <f>$B70      +$C70      +$D70</f>
        <v>481869000</v>
      </c>
      <c r="F70" s="102">
        <f t="shared" ref="F70:O70" si="44">F69</f>
        <v>481869000</v>
      </c>
      <c r="G70" s="103">
        <f t="shared" si="44"/>
        <v>149221000</v>
      </c>
      <c r="H70" s="102">
        <f t="shared" si="44"/>
        <v>49194000</v>
      </c>
      <c r="I70" s="103">
        <f t="shared" si="44"/>
        <v>43318512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49194000</v>
      </c>
      <c r="Q70" s="103">
        <f>$I70      +$K70      +$M70      +$O70</f>
        <v>43318512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10.208998711268</v>
      </c>
      <c r="U70" s="59">
        <f>IF($E70   =0,0,($Q70   /$E70 )*100)</f>
        <v>8.9896864085467207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481869000</v>
      </c>
      <c r="C71" s="104">
        <f>C69</f>
        <v>0</v>
      </c>
      <c r="D71" s="104"/>
      <c r="E71" s="104">
        <f>$B71      +$C71      +$D71</f>
        <v>481869000</v>
      </c>
      <c r="F71" s="105">
        <f t="shared" ref="F71:O71" si="45">F69</f>
        <v>481869000</v>
      </c>
      <c r="G71" s="106">
        <f t="shared" si="45"/>
        <v>149221000</v>
      </c>
      <c r="H71" s="105">
        <f t="shared" si="45"/>
        <v>49194000</v>
      </c>
      <c r="I71" s="106">
        <f t="shared" si="45"/>
        <v>43318512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49194000</v>
      </c>
      <c r="Q71" s="106">
        <f>$I71      +$K71      +$M71      +$O71</f>
        <v>43318512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10.208998711268</v>
      </c>
      <c r="U71" s="65">
        <f>IF($E71   =0,0,($Q71   /$E71   )*100)</f>
        <v>8.9896864085467207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1004362000</v>
      </c>
      <c r="C72" s="104">
        <f>SUM(C9:C15,C18:C23,C26:C29,C32,C35:C39,C42:C52,C55:C58,C61:C65,C69)</f>
        <v>0</v>
      </c>
      <c r="D72" s="104"/>
      <c r="E72" s="104">
        <f>$B72      +$C72      +$D72</f>
        <v>1004362000</v>
      </c>
      <c r="F72" s="105">
        <f t="shared" ref="F72:O72" si="46">SUM(F9:F15,F18:F23,F26:F29,F32,F35:F39,F42:F52,F55:F58,F61:F65,F69)</f>
        <v>1004362000</v>
      </c>
      <c r="G72" s="106">
        <f t="shared" si="46"/>
        <v>156233000</v>
      </c>
      <c r="H72" s="105">
        <f t="shared" si="46"/>
        <v>52611000</v>
      </c>
      <c r="I72" s="106">
        <f t="shared" si="46"/>
        <v>59739350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52611000</v>
      </c>
      <c r="Q72" s="106">
        <f>$I72      +$K72      +$M72      +$O72</f>
        <v>59739350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9.7515180272688848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11.072767072709613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523000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523000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16.870967741935484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523000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523000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16.870967741935484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1256000</v>
      </c>
      <c r="C32" s="92">
        <v>0</v>
      </c>
      <c r="D32" s="92"/>
      <c r="E32" s="92">
        <f>$B32      +$C32      +$D32</f>
        <v>1256000</v>
      </c>
      <c r="F32" s="93">
        <v>1256000</v>
      </c>
      <c r="G32" s="94">
        <v>314000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1256000</v>
      </c>
      <c r="C33" s="95">
        <f>C32</f>
        <v>0</v>
      </c>
      <c r="D33" s="95"/>
      <c r="E33" s="95">
        <f>$B33      +$C33      +$D33</f>
        <v>1256000</v>
      </c>
      <c r="F33" s="96">
        <f t="shared" ref="F33:O33" si="17">F32</f>
        <v>1256000</v>
      </c>
      <c r="G33" s="97">
        <f t="shared" si="17"/>
        <v>314000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22000000</v>
      </c>
      <c r="C35" s="92">
        <v>0</v>
      </c>
      <c r="D35" s="92"/>
      <c r="E35" s="92">
        <f t="shared" ref="E35:E40" si="18">$B35      +$C35      +$D35</f>
        <v>22000000</v>
      </c>
      <c r="F35" s="93">
        <v>22000000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15824000</v>
      </c>
      <c r="C36" s="92">
        <v>0</v>
      </c>
      <c r="D36" s="92"/>
      <c r="E36" s="92">
        <f t="shared" si="18"/>
        <v>15824000</v>
      </c>
      <c r="F36" s="93">
        <v>15824000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37824000</v>
      </c>
      <c r="C40" s="95">
        <f>SUM(C35:C39)</f>
        <v>0</v>
      </c>
      <c r="D40" s="95"/>
      <c r="E40" s="95">
        <f t="shared" si="18"/>
        <v>37824000</v>
      </c>
      <c r="F40" s="96">
        <f t="shared" ref="F40:O40" si="25">SUM(F35:F39)</f>
        <v>37824000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70000000</v>
      </c>
      <c r="C52" s="92">
        <v>0</v>
      </c>
      <c r="D52" s="92"/>
      <c r="E52" s="92">
        <f t="shared" si="26"/>
        <v>70000000</v>
      </c>
      <c r="F52" s="93">
        <v>70000000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70000000</v>
      </c>
      <c r="C53" s="95">
        <f>SUM(C42:C52)</f>
        <v>0</v>
      </c>
      <c r="D53" s="95"/>
      <c r="E53" s="95">
        <f t="shared" si="26"/>
        <v>70000000</v>
      </c>
      <c r="F53" s="96">
        <f t="shared" ref="F53:O53" si="33">SUM(F42:F52)</f>
        <v>70000000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112180000</v>
      </c>
      <c r="C67" s="104">
        <f>SUM(C9:C15,C18:C23,C26:C29,C32,C35:C39,C42:C52,C55:C58,C61:C65)</f>
        <v>0</v>
      </c>
      <c r="D67" s="104"/>
      <c r="E67" s="104">
        <f t="shared" si="35"/>
        <v>112180000</v>
      </c>
      <c r="F67" s="105">
        <f t="shared" ref="F67:O67" si="43">SUM(F9:F15,F18:F23,F26:F29,F32,F35:F39,F42:F52,F55:F58,F61:F65)</f>
        <v>112180000</v>
      </c>
      <c r="G67" s="106">
        <f t="shared" si="43"/>
        <v>3414000</v>
      </c>
      <c r="H67" s="105">
        <f t="shared" si="43"/>
        <v>523000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523000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1.9843678858703899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34960000</v>
      </c>
      <c r="C69" s="92">
        <v>0</v>
      </c>
      <c r="D69" s="92"/>
      <c r="E69" s="92">
        <f>$B69      +$C69      +$D69</f>
        <v>34960000</v>
      </c>
      <c r="F69" s="93">
        <v>34960000</v>
      </c>
      <c r="G69" s="94">
        <v>14800000</v>
      </c>
      <c r="H69" s="93">
        <v>6413000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6413000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18.343821510297484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34960000</v>
      </c>
      <c r="C70" s="101">
        <f>C69</f>
        <v>0</v>
      </c>
      <c r="D70" s="101"/>
      <c r="E70" s="101">
        <f>$B70      +$C70      +$D70</f>
        <v>34960000</v>
      </c>
      <c r="F70" s="102">
        <f t="shared" ref="F70:O70" si="44">F69</f>
        <v>34960000</v>
      </c>
      <c r="G70" s="103">
        <f t="shared" si="44"/>
        <v>14800000</v>
      </c>
      <c r="H70" s="102">
        <f t="shared" si="44"/>
        <v>6413000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6413000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18.343821510297484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34960000</v>
      </c>
      <c r="C71" s="104">
        <f>C69</f>
        <v>0</v>
      </c>
      <c r="D71" s="104"/>
      <c r="E71" s="104">
        <f>$B71      +$C71      +$D71</f>
        <v>34960000</v>
      </c>
      <c r="F71" s="105">
        <f t="shared" ref="F71:O71" si="45">F69</f>
        <v>34960000</v>
      </c>
      <c r="G71" s="106">
        <f t="shared" si="45"/>
        <v>14800000</v>
      </c>
      <c r="H71" s="105">
        <f t="shared" si="45"/>
        <v>6413000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6413000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18.343821510297484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147140000</v>
      </c>
      <c r="C72" s="104">
        <f>SUM(C9:C15,C18:C23,C26:C29,C32,C35:C39,C42:C52,C55:C58,C61:C65,C69)</f>
        <v>0</v>
      </c>
      <c r="D72" s="104"/>
      <c r="E72" s="104">
        <f>$B72      +$C72      +$D72</f>
        <v>147140000</v>
      </c>
      <c r="F72" s="105">
        <f t="shared" ref="F72:O72" si="46">SUM(F9:F15,F18:F23,F26:F29,F32,F35:F39,F42:F52,F55:F58,F61:F65,F69)</f>
        <v>147140000</v>
      </c>
      <c r="G72" s="106">
        <f t="shared" si="46"/>
        <v>18214000</v>
      </c>
      <c r="H72" s="105">
        <f t="shared" si="46"/>
        <v>6936000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6936000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11.311892491356252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84000</v>
      </c>
      <c r="I10" s="94">
        <v>138619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84000</v>
      </c>
      <c r="Q10" s="94">
        <f t="shared" ref="Q10:Q16" si="2">$I10      +$K10      +$M10      +$O10</f>
        <v>138619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5.0909090909090908</v>
      </c>
      <c r="U10" s="50">
        <f t="shared" ref="U10:U15" si="6">IF(($E10      =0),0,(($Q10      /$E10      )*100))</f>
        <v>8.4011515151515148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84000</v>
      </c>
      <c r="I16" s="97">
        <f t="shared" si="7"/>
        <v>138619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84000</v>
      </c>
      <c r="Q16" s="97">
        <f t="shared" si="2"/>
        <v>138619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5.0909090909090908</v>
      </c>
      <c r="U16" s="54">
        <f>IF((SUM($E9:$E13)+$E15)=0,0,(Q16/(SUM($E9:$E13)+$E15)*100))</f>
        <v>8.4011515151515148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1220000</v>
      </c>
      <c r="C32" s="92">
        <v>0</v>
      </c>
      <c r="D32" s="92"/>
      <c r="E32" s="92">
        <f>$B32      +$C32      +$D32</f>
        <v>1220000</v>
      </c>
      <c r="F32" s="93">
        <v>1220000</v>
      </c>
      <c r="G32" s="94">
        <v>305000</v>
      </c>
      <c r="H32" s="93">
        <v>518000</v>
      </c>
      <c r="I32" s="94">
        <v>409774</v>
      </c>
      <c r="J32" s="93"/>
      <c r="K32" s="94"/>
      <c r="L32" s="93"/>
      <c r="M32" s="94"/>
      <c r="N32" s="93"/>
      <c r="O32" s="94"/>
      <c r="P32" s="93">
        <f>$H32      +$J32      +$L32      +$N32</f>
        <v>518000</v>
      </c>
      <c r="Q32" s="94">
        <f>$I32      +$K32      +$M32      +$O32</f>
        <v>409774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42.459016393442624</v>
      </c>
      <c r="U32" s="50">
        <f>IF(($E32      =0),0,(($Q32      /$E32      )*100))</f>
        <v>33.58803278688525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1220000</v>
      </c>
      <c r="C33" s="95">
        <f>C32</f>
        <v>0</v>
      </c>
      <c r="D33" s="95"/>
      <c r="E33" s="95">
        <f>$B33      +$C33      +$D33</f>
        <v>1220000</v>
      </c>
      <c r="F33" s="96">
        <f t="shared" ref="F33:O33" si="17">F32</f>
        <v>1220000</v>
      </c>
      <c r="G33" s="97">
        <f t="shared" si="17"/>
        <v>305000</v>
      </c>
      <c r="H33" s="96">
        <f t="shared" si="17"/>
        <v>518000</v>
      </c>
      <c r="I33" s="97">
        <f t="shared" si="17"/>
        <v>409774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518000</v>
      </c>
      <c r="Q33" s="97">
        <f>$I33      +$K33      +$M33      +$O33</f>
        <v>409774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42.459016393442624</v>
      </c>
      <c r="U33" s="54">
        <f>IF($E33   =0,0,($Q33   /$E33   )*100)</f>
        <v>33.58803278688525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26500000</v>
      </c>
      <c r="C35" s="92">
        <v>0</v>
      </c>
      <c r="D35" s="92"/>
      <c r="E35" s="92">
        <f t="shared" ref="E35:E40" si="18">$B35      +$C35      +$D35</f>
        <v>26500000</v>
      </c>
      <c r="F35" s="93">
        <v>26500000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29765000</v>
      </c>
      <c r="C36" s="92">
        <v>0</v>
      </c>
      <c r="D36" s="92"/>
      <c r="E36" s="92">
        <f t="shared" si="18"/>
        <v>29765000</v>
      </c>
      <c r="F36" s="93">
        <v>29765000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56265000</v>
      </c>
      <c r="C40" s="95">
        <f>SUM(C35:C39)</f>
        <v>0</v>
      </c>
      <c r="D40" s="95"/>
      <c r="E40" s="95">
        <f t="shared" si="18"/>
        <v>56265000</v>
      </c>
      <c r="F40" s="96">
        <f t="shared" ref="F40:O40" si="25">SUM(F35:F39)</f>
        <v>56265000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60000000</v>
      </c>
      <c r="C52" s="92">
        <v>0</v>
      </c>
      <c r="D52" s="92"/>
      <c r="E52" s="92">
        <f t="shared" si="26"/>
        <v>60000000</v>
      </c>
      <c r="F52" s="93">
        <v>60000000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119135000</v>
      </c>
      <c r="C67" s="104">
        <f>SUM(C9:C15,C18:C23,C26:C29,C32,C35:C39,C42:C52,C55:C58,C61:C65)</f>
        <v>0</v>
      </c>
      <c r="D67" s="104"/>
      <c r="E67" s="104">
        <f t="shared" si="35"/>
        <v>119135000</v>
      </c>
      <c r="F67" s="105">
        <f t="shared" ref="F67:O67" si="43">SUM(F9:F15,F18:F23,F26:F29,F32,F35:F39,F42:F52,F55:F58,F61:F65)</f>
        <v>119135000</v>
      </c>
      <c r="G67" s="106">
        <f t="shared" si="43"/>
        <v>1955000</v>
      </c>
      <c r="H67" s="105">
        <f t="shared" si="43"/>
        <v>602000</v>
      </c>
      <c r="I67" s="106">
        <f t="shared" si="43"/>
        <v>548393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602000</v>
      </c>
      <c r="Q67" s="106">
        <f t="shared" si="37"/>
        <v>548393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2.0497105890364318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1.8671876064010895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46014000</v>
      </c>
      <c r="C69" s="92">
        <v>0</v>
      </c>
      <c r="D69" s="92"/>
      <c r="E69" s="92">
        <f>$B69      +$C69      +$D69</f>
        <v>46014000</v>
      </c>
      <c r="F69" s="93">
        <v>46014000</v>
      </c>
      <c r="G69" s="94">
        <v>16621000</v>
      </c>
      <c r="H69" s="93">
        <v>7545000</v>
      </c>
      <c r="I69" s="94">
        <v>9535101</v>
      </c>
      <c r="J69" s="93"/>
      <c r="K69" s="94"/>
      <c r="L69" s="93"/>
      <c r="M69" s="94"/>
      <c r="N69" s="93"/>
      <c r="O69" s="94"/>
      <c r="P69" s="93">
        <f>$H69      +$J69      +$L69      +$N69</f>
        <v>7545000</v>
      </c>
      <c r="Q69" s="94">
        <f>$I69      +$K69      +$M69      +$O69</f>
        <v>9535101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16.397183465901684</v>
      </c>
      <c r="U69" s="50">
        <f>IF(($E69      =0),0,(($Q69      /$E69      )*100))</f>
        <v>20.722173686269397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46014000</v>
      </c>
      <c r="C70" s="101">
        <f>C69</f>
        <v>0</v>
      </c>
      <c r="D70" s="101"/>
      <c r="E70" s="101">
        <f>$B70      +$C70      +$D70</f>
        <v>46014000</v>
      </c>
      <c r="F70" s="102">
        <f t="shared" ref="F70:O70" si="44">F69</f>
        <v>46014000</v>
      </c>
      <c r="G70" s="103">
        <f t="shared" si="44"/>
        <v>16621000</v>
      </c>
      <c r="H70" s="102">
        <f t="shared" si="44"/>
        <v>7545000</v>
      </c>
      <c r="I70" s="103">
        <f t="shared" si="44"/>
        <v>9535101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7545000</v>
      </c>
      <c r="Q70" s="103">
        <f>$I70      +$K70      +$M70      +$O70</f>
        <v>9535101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16.397183465901684</v>
      </c>
      <c r="U70" s="59">
        <f>IF($E70   =0,0,($Q70   /$E70 )*100)</f>
        <v>20.722173686269397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46014000</v>
      </c>
      <c r="C71" s="104">
        <f>C69</f>
        <v>0</v>
      </c>
      <c r="D71" s="104"/>
      <c r="E71" s="104">
        <f>$B71      +$C71      +$D71</f>
        <v>46014000</v>
      </c>
      <c r="F71" s="105">
        <f t="shared" ref="F71:O71" si="45">F69</f>
        <v>46014000</v>
      </c>
      <c r="G71" s="106">
        <f t="shared" si="45"/>
        <v>16621000</v>
      </c>
      <c r="H71" s="105">
        <f t="shared" si="45"/>
        <v>7545000</v>
      </c>
      <c r="I71" s="106">
        <f t="shared" si="45"/>
        <v>9535101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7545000</v>
      </c>
      <c r="Q71" s="106">
        <f>$I71      +$K71      +$M71      +$O71</f>
        <v>9535101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16.397183465901684</v>
      </c>
      <c r="U71" s="65">
        <f>IF($E71   =0,0,($Q71   /$E71   )*100)</f>
        <v>20.722173686269397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165149000</v>
      </c>
      <c r="C72" s="104">
        <f>SUM(C9:C15,C18:C23,C26:C29,C32,C35:C39,C42:C52,C55:C58,C61:C65,C69)</f>
        <v>0</v>
      </c>
      <c r="D72" s="104"/>
      <c r="E72" s="104">
        <f>$B72      +$C72      +$D72</f>
        <v>165149000</v>
      </c>
      <c r="F72" s="105">
        <f t="shared" ref="F72:O72" si="46">SUM(F9:F15,F18:F23,F26:F29,F32,F35:F39,F42:F52,F55:F58,F61:F65,F69)</f>
        <v>165149000</v>
      </c>
      <c r="G72" s="106">
        <f t="shared" si="46"/>
        <v>18576000</v>
      </c>
      <c r="H72" s="105">
        <f t="shared" si="46"/>
        <v>8147000</v>
      </c>
      <c r="I72" s="106">
        <f t="shared" si="46"/>
        <v>10083494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8147000</v>
      </c>
      <c r="Q72" s="106">
        <f>$I72      +$K72      +$M72      +$O72</f>
        <v>10083494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10.807333121086703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13.376172662633982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409000</v>
      </c>
      <c r="I10" s="94">
        <v>367828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409000</v>
      </c>
      <c r="Q10" s="94">
        <f t="shared" ref="Q10:Q16" si="2">$I10      +$K10      +$M10      +$O10</f>
        <v>367828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24.787878787878785</v>
      </c>
      <c r="U10" s="50">
        <f t="shared" ref="U10:U15" si="6">IF(($E10      =0),0,(($Q10      /$E10      )*100))</f>
        <v>22.292606060606062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409000</v>
      </c>
      <c r="I16" s="97">
        <f t="shared" si="7"/>
        <v>367828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409000</v>
      </c>
      <c r="Q16" s="97">
        <f t="shared" si="2"/>
        <v>367828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24.787878787878785</v>
      </c>
      <c r="U16" s="54">
        <f>IF((SUM($E9:$E13)+$E15)=0,0,(Q16/(SUM($E9:$E13)+$E15)*100))</f>
        <v>22.292606060606062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1353000</v>
      </c>
      <c r="C32" s="92">
        <v>0</v>
      </c>
      <c r="D32" s="92"/>
      <c r="E32" s="92">
        <f>$B32      +$C32      +$D32</f>
        <v>1353000</v>
      </c>
      <c r="F32" s="93">
        <v>1353000</v>
      </c>
      <c r="G32" s="94">
        <v>339000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1353000</v>
      </c>
      <c r="C33" s="95">
        <f>C32</f>
        <v>0</v>
      </c>
      <c r="D33" s="95"/>
      <c r="E33" s="95">
        <f>$B33      +$C33      +$D33</f>
        <v>1353000</v>
      </c>
      <c r="F33" s="96">
        <f t="shared" ref="F33:O33" si="17">F32</f>
        <v>1353000</v>
      </c>
      <c r="G33" s="97">
        <f t="shared" si="17"/>
        <v>339000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10645000</v>
      </c>
      <c r="C36" s="92">
        <v>0</v>
      </c>
      <c r="D36" s="92"/>
      <c r="E36" s="92">
        <f t="shared" si="18"/>
        <v>10645000</v>
      </c>
      <c r="F36" s="93">
        <v>10645000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13645000</v>
      </c>
      <c r="C40" s="95">
        <f>SUM(C35:C39)</f>
        <v>0</v>
      </c>
      <c r="D40" s="95"/>
      <c r="E40" s="95">
        <f t="shared" si="18"/>
        <v>13645000</v>
      </c>
      <c r="F40" s="96">
        <f t="shared" ref="F40:O40" si="25">SUM(F35:F39)</f>
        <v>13645000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32086000</v>
      </c>
      <c r="C51" s="92">
        <v>0</v>
      </c>
      <c r="D51" s="92"/>
      <c r="E51" s="92">
        <f t="shared" si="26"/>
        <v>32086000</v>
      </c>
      <c r="F51" s="93">
        <v>32086000</v>
      </c>
      <c r="G51" s="94">
        <v>12086000</v>
      </c>
      <c r="H51" s="93">
        <v>9618000</v>
      </c>
      <c r="I51" s="94">
        <v>3790880</v>
      </c>
      <c r="J51" s="93"/>
      <c r="K51" s="94"/>
      <c r="L51" s="93"/>
      <c r="M51" s="94"/>
      <c r="N51" s="93"/>
      <c r="O51" s="94"/>
      <c r="P51" s="93">
        <f t="shared" si="27"/>
        <v>9618000</v>
      </c>
      <c r="Q51" s="94">
        <f t="shared" si="28"/>
        <v>3790880</v>
      </c>
      <c r="R51" s="48">
        <f t="shared" si="29"/>
        <v>0</v>
      </c>
      <c r="S51" s="49">
        <f t="shared" si="30"/>
        <v>0</v>
      </c>
      <c r="T51" s="48">
        <f t="shared" si="31"/>
        <v>29.975690332232123</v>
      </c>
      <c r="U51" s="50">
        <f t="shared" si="32"/>
        <v>11.81474786511251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32086000</v>
      </c>
      <c r="C53" s="95">
        <f>SUM(C42:C52)</f>
        <v>0</v>
      </c>
      <c r="D53" s="95"/>
      <c r="E53" s="95">
        <f t="shared" si="26"/>
        <v>32086000</v>
      </c>
      <c r="F53" s="96">
        <f t="shared" ref="F53:O53" si="33">SUM(F42:F52)</f>
        <v>32086000</v>
      </c>
      <c r="G53" s="97">
        <f t="shared" si="33"/>
        <v>12086000</v>
      </c>
      <c r="H53" s="96">
        <f t="shared" si="33"/>
        <v>9618000</v>
      </c>
      <c r="I53" s="97">
        <f t="shared" si="33"/>
        <v>3790880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9618000</v>
      </c>
      <c r="Q53" s="97">
        <f t="shared" si="28"/>
        <v>3790880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29.975690332232123</v>
      </c>
      <c r="U53" s="54">
        <f>IF((+$E43+$E45+$E47+$E48+$E51) =0,0,(Q53   /(+$E43+$E45+$E47+$E48+$E51) )*100)</f>
        <v>11.81474786511251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48734000</v>
      </c>
      <c r="C67" s="104">
        <f>SUM(C9:C15,C18:C23,C26:C29,C32,C35:C39,C42:C52,C55:C58,C61:C65)</f>
        <v>0</v>
      </c>
      <c r="D67" s="104"/>
      <c r="E67" s="104">
        <f t="shared" si="35"/>
        <v>48734000</v>
      </c>
      <c r="F67" s="105">
        <f t="shared" ref="F67:O67" si="43">SUM(F9:F15,F18:F23,F26:F29,F32,F35:F39,F42:F52,F55:F58,F61:F65)</f>
        <v>48734000</v>
      </c>
      <c r="G67" s="106">
        <f t="shared" si="43"/>
        <v>15075000</v>
      </c>
      <c r="H67" s="105">
        <f t="shared" si="43"/>
        <v>10027000</v>
      </c>
      <c r="I67" s="106">
        <f t="shared" si="43"/>
        <v>4158708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10027000</v>
      </c>
      <c r="Q67" s="106">
        <f t="shared" si="37"/>
        <v>4158708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26.325185749166423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10.918396387408439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27194000</v>
      </c>
      <c r="C69" s="92">
        <v>0</v>
      </c>
      <c r="D69" s="92"/>
      <c r="E69" s="92">
        <f>$B69      +$C69      +$D69</f>
        <v>27194000</v>
      </c>
      <c r="F69" s="93">
        <v>27194000</v>
      </c>
      <c r="G69" s="94">
        <v>12000000</v>
      </c>
      <c r="H69" s="93">
        <v>3092000</v>
      </c>
      <c r="I69" s="94">
        <v>736902</v>
      </c>
      <c r="J69" s="93"/>
      <c r="K69" s="94"/>
      <c r="L69" s="93"/>
      <c r="M69" s="94"/>
      <c r="N69" s="93"/>
      <c r="O69" s="94"/>
      <c r="P69" s="93">
        <f>$H69      +$J69      +$L69      +$N69</f>
        <v>3092000</v>
      </c>
      <c r="Q69" s="94">
        <f>$I69      +$K69      +$M69      +$O69</f>
        <v>736902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11.37015518128999</v>
      </c>
      <c r="U69" s="50">
        <f>IF(($E69      =0),0,(($Q69      /$E69      )*100))</f>
        <v>2.7097962785908658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27194000</v>
      </c>
      <c r="C70" s="101">
        <f>C69</f>
        <v>0</v>
      </c>
      <c r="D70" s="101"/>
      <c r="E70" s="101">
        <f>$B70      +$C70      +$D70</f>
        <v>27194000</v>
      </c>
      <c r="F70" s="102">
        <f t="shared" ref="F70:O70" si="44">F69</f>
        <v>27194000</v>
      </c>
      <c r="G70" s="103">
        <f t="shared" si="44"/>
        <v>12000000</v>
      </c>
      <c r="H70" s="102">
        <f t="shared" si="44"/>
        <v>3092000</v>
      </c>
      <c r="I70" s="103">
        <f t="shared" si="44"/>
        <v>736902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3092000</v>
      </c>
      <c r="Q70" s="103">
        <f>$I70      +$K70      +$M70      +$O70</f>
        <v>736902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11.37015518128999</v>
      </c>
      <c r="U70" s="59">
        <f>IF($E70   =0,0,($Q70   /$E70 )*100)</f>
        <v>2.7097962785908658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27194000</v>
      </c>
      <c r="C71" s="104">
        <f>C69</f>
        <v>0</v>
      </c>
      <c r="D71" s="104"/>
      <c r="E71" s="104">
        <f>$B71      +$C71      +$D71</f>
        <v>27194000</v>
      </c>
      <c r="F71" s="105">
        <f t="shared" ref="F71:O71" si="45">F69</f>
        <v>27194000</v>
      </c>
      <c r="G71" s="106">
        <f t="shared" si="45"/>
        <v>12000000</v>
      </c>
      <c r="H71" s="105">
        <f t="shared" si="45"/>
        <v>3092000</v>
      </c>
      <c r="I71" s="106">
        <f t="shared" si="45"/>
        <v>736902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3092000</v>
      </c>
      <c r="Q71" s="106">
        <f>$I71      +$K71      +$M71      +$O71</f>
        <v>736902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11.37015518128999</v>
      </c>
      <c r="U71" s="65">
        <f>IF($E71   =0,0,($Q71   /$E71   )*100)</f>
        <v>2.7097962785908658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75928000</v>
      </c>
      <c r="C72" s="104">
        <f>SUM(C9:C15,C18:C23,C26:C29,C32,C35:C39,C42:C52,C55:C58,C61:C65,C69)</f>
        <v>0</v>
      </c>
      <c r="D72" s="104"/>
      <c r="E72" s="104">
        <f>$B72      +$C72      +$D72</f>
        <v>75928000</v>
      </c>
      <c r="F72" s="105">
        <f t="shared" ref="F72:O72" si="46">SUM(F9:F15,F18:F23,F26:F29,F32,F35:F39,F42:F52,F55:F58,F61:F65,F69)</f>
        <v>75928000</v>
      </c>
      <c r="G72" s="106">
        <f t="shared" si="46"/>
        <v>27075000</v>
      </c>
      <c r="H72" s="105">
        <f t="shared" si="46"/>
        <v>13119000</v>
      </c>
      <c r="I72" s="106">
        <f t="shared" si="46"/>
        <v>4895610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13119000</v>
      </c>
      <c r="Q72" s="106">
        <f>$I72      +$K72      +$M72      +$O72</f>
        <v>4895610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20.095583842654293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7.4990579477046087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6" si="0">$B10      +$C10      +$D10</f>
        <v>1950000</v>
      </c>
      <c r="F10" s="93">
        <v>1950000</v>
      </c>
      <c r="G10" s="94">
        <v>1950000</v>
      </c>
      <c r="H10" s="93">
        <v>149000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7.6410256410256405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1950000</v>
      </c>
      <c r="C16" s="95">
        <f>SUM(C9:C15)</f>
        <v>0</v>
      </c>
      <c r="D16" s="95"/>
      <c r="E16" s="95">
        <f t="shared" si="0"/>
        <v>1950000</v>
      </c>
      <c r="F16" s="96">
        <f t="shared" ref="F16:O16" si="7">SUM(F9:F15)</f>
        <v>1950000</v>
      </c>
      <c r="G16" s="97">
        <f t="shared" si="7"/>
        <v>1950000</v>
      </c>
      <c r="H16" s="96">
        <f t="shared" si="7"/>
        <v>149000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7.6410256410256405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1292000</v>
      </c>
      <c r="C32" s="92">
        <v>0</v>
      </c>
      <c r="D32" s="92"/>
      <c r="E32" s="92">
        <f>$B32      +$C32      +$D32</f>
        <v>1292000</v>
      </c>
      <c r="F32" s="93">
        <v>1292000</v>
      </c>
      <c r="G32" s="94">
        <v>323000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1292000</v>
      </c>
      <c r="C33" s="95">
        <f>C32</f>
        <v>0</v>
      </c>
      <c r="D33" s="95"/>
      <c r="E33" s="95">
        <f>$B33      +$C33      +$D33</f>
        <v>1292000</v>
      </c>
      <c r="F33" s="96">
        <f t="shared" ref="F33:O33" si="17">F32</f>
        <v>1292000</v>
      </c>
      <c r="G33" s="97">
        <f t="shared" si="17"/>
        <v>323000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25000000</v>
      </c>
      <c r="C35" s="92">
        <v>0</v>
      </c>
      <c r="D35" s="92"/>
      <c r="E35" s="92">
        <f t="shared" ref="E35:E40" si="18">$B35      +$C35      +$D35</f>
        <v>25000000</v>
      </c>
      <c r="F35" s="93">
        <v>25000000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27613000</v>
      </c>
      <c r="C36" s="92">
        <v>0</v>
      </c>
      <c r="D36" s="92"/>
      <c r="E36" s="92">
        <f t="shared" si="18"/>
        <v>27613000</v>
      </c>
      <c r="F36" s="93">
        <v>27613000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52613000</v>
      </c>
      <c r="C40" s="95">
        <f>SUM(C35:C39)</f>
        <v>0</v>
      </c>
      <c r="D40" s="95"/>
      <c r="E40" s="95">
        <f t="shared" si="18"/>
        <v>52613000</v>
      </c>
      <c r="F40" s="96">
        <f t="shared" ref="F40:O40" si="25">SUM(F35:F39)</f>
        <v>52613000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70739000</v>
      </c>
      <c r="C44" s="92">
        <v>0</v>
      </c>
      <c r="D44" s="92"/>
      <c r="E44" s="92">
        <f t="shared" si="26"/>
        <v>70739000</v>
      </c>
      <c r="F44" s="93">
        <v>70739000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37000000</v>
      </c>
      <c r="C51" s="92">
        <v>0</v>
      </c>
      <c r="D51" s="92"/>
      <c r="E51" s="92">
        <f t="shared" si="26"/>
        <v>37000000</v>
      </c>
      <c r="F51" s="93">
        <v>37000000</v>
      </c>
      <c r="G51" s="94">
        <v>12000000</v>
      </c>
      <c r="H51" s="93">
        <v>1113000</v>
      </c>
      <c r="I51" s="94"/>
      <c r="J51" s="93"/>
      <c r="K51" s="94"/>
      <c r="L51" s="93"/>
      <c r="M51" s="94"/>
      <c r="N51" s="93"/>
      <c r="O51" s="94"/>
      <c r="P51" s="93">
        <f t="shared" si="27"/>
        <v>1113000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3.0081081081081082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107739000</v>
      </c>
      <c r="C53" s="95">
        <f>SUM(C42:C52)</f>
        <v>0</v>
      </c>
      <c r="D53" s="95"/>
      <c r="E53" s="95">
        <f t="shared" si="26"/>
        <v>107739000</v>
      </c>
      <c r="F53" s="96">
        <f t="shared" ref="F53:O53" si="33">SUM(F42:F52)</f>
        <v>107739000</v>
      </c>
      <c r="G53" s="97">
        <f t="shared" si="33"/>
        <v>12000000</v>
      </c>
      <c r="H53" s="96">
        <f t="shared" si="33"/>
        <v>1113000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1113000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3.0081081081081082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163594000</v>
      </c>
      <c r="C67" s="104">
        <f>SUM(C9:C15,C18:C23,C26:C29,C32,C35:C39,C42:C52,C55:C58,C61:C65)</f>
        <v>0</v>
      </c>
      <c r="D67" s="104"/>
      <c r="E67" s="104">
        <f t="shared" si="35"/>
        <v>163594000</v>
      </c>
      <c r="F67" s="105">
        <f t="shared" ref="F67:O67" si="43">SUM(F9:F15,F18:F23,F26:F29,F32,F35:F39,F42:F52,F55:F58,F61:F65)</f>
        <v>163594000</v>
      </c>
      <c r="G67" s="106">
        <f t="shared" si="43"/>
        <v>14273000</v>
      </c>
      <c r="H67" s="105">
        <f t="shared" si="43"/>
        <v>1262000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1262000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1.934336776922841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165710000</v>
      </c>
      <c r="C69" s="92">
        <v>0</v>
      </c>
      <c r="D69" s="92"/>
      <c r="E69" s="92">
        <f>$B69      +$C69      +$D69</f>
        <v>165710000</v>
      </c>
      <c r="F69" s="93">
        <v>165710000</v>
      </c>
      <c r="G69" s="94">
        <v>32618000</v>
      </c>
      <c r="H69" s="93">
        <v>5546000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5546000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3.3468106933800015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165710000</v>
      </c>
      <c r="C70" s="101">
        <f>C69</f>
        <v>0</v>
      </c>
      <c r="D70" s="101"/>
      <c r="E70" s="101">
        <f>$B70      +$C70      +$D70</f>
        <v>165710000</v>
      </c>
      <c r="F70" s="102">
        <f t="shared" ref="F70:O70" si="44">F69</f>
        <v>165710000</v>
      </c>
      <c r="G70" s="103">
        <f t="shared" si="44"/>
        <v>32618000</v>
      </c>
      <c r="H70" s="102">
        <f t="shared" si="44"/>
        <v>5546000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5546000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3.3468106933800015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165710000</v>
      </c>
      <c r="C71" s="104">
        <f>C69</f>
        <v>0</v>
      </c>
      <c r="D71" s="104"/>
      <c r="E71" s="104">
        <f>$B71      +$C71      +$D71</f>
        <v>165710000</v>
      </c>
      <c r="F71" s="105">
        <f t="shared" ref="F71:O71" si="45">F69</f>
        <v>165710000</v>
      </c>
      <c r="G71" s="106">
        <f t="shared" si="45"/>
        <v>32618000</v>
      </c>
      <c r="H71" s="105">
        <f t="shared" si="45"/>
        <v>5546000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5546000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3.3468106933800015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329304000</v>
      </c>
      <c r="C72" s="104">
        <f>SUM(C9:C15,C18:C23,C26:C29,C32,C35:C39,C42:C52,C55:C58,C61:C65,C69)</f>
        <v>0</v>
      </c>
      <c r="D72" s="104"/>
      <c r="E72" s="104">
        <f>$B72      +$C72      +$D72</f>
        <v>329304000</v>
      </c>
      <c r="F72" s="105">
        <f t="shared" ref="F72:O72" si="46">SUM(F9:F15,F18:F23,F26:F29,F32,F35:F39,F42:F52,F55:F58,F61:F65,F69)</f>
        <v>329304000</v>
      </c>
      <c r="G72" s="106">
        <f t="shared" si="46"/>
        <v>46891000</v>
      </c>
      <c r="H72" s="105">
        <f t="shared" si="46"/>
        <v>6808000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6808000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2.9477986767813222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6" si="0">$B10      +$C10      +$D10</f>
        <v>2600000</v>
      </c>
      <c r="F10" s="93">
        <v>2600000</v>
      </c>
      <c r="G10" s="94">
        <v>2600000</v>
      </c>
      <c r="H10" s="93">
        <v>105000</v>
      </c>
      <c r="I10" s="94">
        <v>116667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105000</v>
      </c>
      <c r="Q10" s="94">
        <f t="shared" ref="Q10:Q16" si="2">$I10      +$K10      +$M10      +$O10</f>
        <v>116667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4.0384615384615383</v>
      </c>
      <c r="U10" s="50">
        <f t="shared" ref="U10:U15" si="6">IF(($E10      =0),0,(($Q10      /$E10      )*100))</f>
        <v>4.4871923076923084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2600000</v>
      </c>
      <c r="C16" s="95">
        <f>SUM(C9:C15)</f>
        <v>0</v>
      </c>
      <c r="D16" s="95"/>
      <c r="E16" s="95">
        <f t="shared" si="0"/>
        <v>2600000</v>
      </c>
      <c r="F16" s="96">
        <f t="shared" ref="F16:O16" si="7">SUM(F9:F15)</f>
        <v>2600000</v>
      </c>
      <c r="G16" s="97">
        <f t="shared" si="7"/>
        <v>2600000</v>
      </c>
      <c r="H16" s="96">
        <f t="shared" si="7"/>
        <v>105000</v>
      </c>
      <c r="I16" s="97">
        <f t="shared" si="7"/>
        <v>116667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105000</v>
      </c>
      <c r="Q16" s="97">
        <f t="shared" si="2"/>
        <v>116667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4.0384615384615383</v>
      </c>
      <c r="U16" s="54">
        <f>IF((SUM($E9:$E13)+$E15)=0,0,(Q16/(SUM($E9:$E13)+$E15)*100))</f>
        <v>4.4871923076923084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2245000</v>
      </c>
      <c r="C32" s="92">
        <v>0</v>
      </c>
      <c r="D32" s="92"/>
      <c r="E32" s="92">
        <f>$B32      +$C32      +$D32</f>
        <v>2245000</v>
      </c>
      <c r="F32" s="93">
        <v>2245000</v>
      </c>
      <c r="G32" s="94">
        <v>562000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2245000</v>
      </c>
      <c r="C33" s="95">
        <f>C32</f>
        <v>0</v>
      </c>
      <c r="D33" s="95"/>
      <c r="E33" s="95">
        <f>$B33      +$C33      +$D33</f>
        <v>2245000</v>
      </c>
      <c r="F33" s="96">
        <f t="shared" ref="F33:O33" si="17">F32</f>
        <v>2245000</v>
      </c>
      <c r="G33" s="97">
        <f t="shared" si="17"/>
        <v>562000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1710000</v>
      </c>
      <c r="C36" s="92">
        <v>0</v>
      </c>
      <c r="D36" s="92"/>
      <c r="E36" s="92">
        <f t="shared" si="18"/>
        <v>1710000</v>
      </c>
      <c r="F36" s="93">
        <v>1710000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1710000</v>
      </c>
      <c r="C40" s="95">
        <f>SUM(C35:C39)</f>
        <v>0</v>
      </c>
      <c r="D40" s="95"/>
      <c r="E40" s="95">
        <f t="shared" si="18"/>
        <v>1710000</v>
      </c>
      <c r="F40" s="96">
        <f t="shared" ref="F40:O40" si="25">SUM(F35:F39)</f>
        <v>1710000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60000000</v>
      </c>
      <c r="C52" s="92">
        <v>0</v>
      </c>
      <c r="D52" s="92"/>
      <c r="E52" s="92">
        <f t="shared" si="26"/>
        <v>60000000</v>
      </c>
      <c r="F52" s="93">
        <v>60000000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66555000</v>
      </c>
      <c r="C67" s="104">
        <f>SUM(C9:C15,C18:C23,C26:C29,C32,C35:C39,C42:C52,C55:C58,C61:C65)</f>
        <v>0</v>
      </c>
      <c r="D67" s="104"/>
      <c r="E67" s="104">
        <f t="shared" si="35"/>
        <v>66555000</v>
      </c>
      <c r="F67" s="105">
        <f t="shared" ref="F67:O67" si="43">SUM(F9:F15,F18:F23,F26:F29,F32,F35:F39,F42:F52,F55:F58,F61:F65)</f>
        <v>66555000</v>
      </c>
      <c r="G67" s="106">
        <f t="shared" si="43"/>
        <v>3162000</v>
      </c>
      <c r="H67" s="105">
        <f t="shared" si="43"/>
        <v>105000</v>
      </c>
      <c r="I67" s="106">
        <f t="shared" si="43"/>
        <v>116667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105000</v>
      </c>
      <c r="Q67" s="106">
        <f t="shared" si="37"/>
        <v>116667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2.1671826625386998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2.4079876160990712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40617000</v>
      </c>
      <c r="C69" s="92">
        <v>0</v>
      </c>
      <c r="D69" s="92"/>
      <c r="E69" s="92">
        <f>$B69      +$C69      +$D69</f>
        <v>40617000</v>
      </c>
      <c r="F69" s="93">
        <v>40617000</v>
      </c>
      <c r="G69" s="94">
        <v>16000000</v>
      </c>
      <c r="H69" s="93">
        <v>6103000</v>
      </c>
      <c r="I69" s="94">
        <v>2125341</v>
      </c>
      <c r="J69" s="93"/>
      <c r="K69" s="94"/>
      <c r="L69" s="93"/>
      <c r="M69" s="94"/>
      <c r="N69" s="93"/>
      <c r="O69" s="94"/>
      <c r="P69" s="93">
        <f>$H69      +$J69      +$L69      +$N69</f>
        <v>6103000</v>
      </c>
      <c r="Q69" s="94">
        <f>$I69      +$K69      +$M69      +$O69</f>
        <v>2125341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15.025728143388237</v>
      </c>
      <c r="U69" s="50">
        <f>IF(($E69      =0),0,(($Q69      /$E69      )*100))</f>
        <v>5.2326390427653449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40617000</v>
      </c>
      <c r="C70" s="101">
        <f>C69</f>
        <v>0</v>
      </c>
      <c r="D70" s="101"/>
      <c r="E70" s="101">
        <f>$B70      +$C70      +$D70</f>
        <v>40617000</v>
      </c>
      <c r="F70" s="102">
        <f t="shared" ref="F70:O70" si="44">F69</f>
        <v>40617000</v>
      </c>
      <c r="G70" s="103">
        <f t="shared" si="44"/>
        <v>16000000</v>
      </c>
      <c r="H70" s="102">
        <f t="shared" si="44"/>
        <v>6103000</v>
      </c>
      <c r="I70" s="103">
        <f t="shared" si="44"/>
        <v>2125341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6103000</v>
      </c>
      <c r="Q70" s="103">
        <f>$I70      +$K70      +$M70      +$O70</f>
        <v>2125341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15.025728143388237</v>
      </c>
      <c r="U70" s="59">
        <f>IF($E70   =0,0,($Q70   /$E70 )*100)</f>
        <v>5.2326390427653449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40617000</v>
      </c>
      <c r="C71" s="104">
        <f>C69</f>
        <v>0</v>
      </c>
      <c r="D71" s="104"/>
      <c r="E71" s="104">
        <f>$B71      +$C71      +$D71</f>
        <v>40617000</v>
      </c>
      <c r="F71" s="105">
        <f t="shared" ref="F71:O71" si="45">F69</f>
        <v>40617000</v>
      </c>
      <c r="G71" s="106">
        <f t="shared" si="45"/>
        <v>16000000</v>
      </c>
      <c r="H71" s="105">
        <f t="shared" si="45"/>
        <v>6103000</v>
      </c>
      <c r="I71" s="106">
        <f t="shared" si="45"/>
        <v>2125341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6103000</v>
      </c>
      <c r="Q71" s="106">
        <f>$I71      +$K71      +$M71      +$O71</f>
        <v>2125341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15.025728143388237</v>
      </c>
      <c r="U71" s="65">
        <f>IF($E71   =0,0,($Q71   /$E71   )*100)</f>
        <v>5.2326390427653449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107172000</v>
      </c>
      <c r="C72" s="104">
        <f>SUM(C9:C15,C18:C23,C26:C29,C32,C35:C39,C42:C52,C55:C58,C61:C65,C69)</f>
        <v>0</v>
      </c>
      <c r="D72" s="104"/>
      <c r="E72" s="104">
        <f>$B72      +$C72      +$D72</f>
        <v>107172000</v>
      </c>
      <c r="F72" s="105">
        <f t="shared" ref="F72:O72" si="46">SUM(F9:F15,F18:F23,F26:F29,F32,F35:F39,F42:F52,F55:F58,F61:F65,F69)</f>
        <v>107172000</v>
      </c>
      <c r="G72" s="106">
        <f t="shared" si="46"/>
        <v>19162000</v>
      </c>
      <c r="H72" s="105">
        <f t="shared" si="46"/>
        <v>6208000</v>
      </c>
      <c r="I72" s="106">
        <f t="shared" si="46"/>
        <v>2242008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6208000</v>
      </c>
      <c r="Q72" s="106">
        <f>$I72      +$K72      +$M72      +$O72</f>
        <v>2242008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13.655360520874577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4.9316088161541511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1413000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1413000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45.58064516129032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1413000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1413000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45.58064516129032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1195000</v>
      </c>
      <c r="C32" s="92">
        <v>0</v>
      </c>
      <c r="D32" s="92"/>
      <c r="E32" s="92">
        <f>$B32      +$C32      +$D32</f>
        <v>1195000</v>
      </c>
      <c r="F32" s="93">
        <v>1195000</v>
      </c>
      <c r="G32" s="94">
        <v>299000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1195000</v>
      </c>
      <c r="C33" s="95">
        <f>C32</f>
        <v>0</v>
      </c>
      <c r="D33" s="95"/>
      <c r="E33" s="95">
        <f>$B33      +$C33      +$D33</f>
        <v>1195000</v>
      </c>
      <c r="F33" s="96">
        <f t="shared" ref="F33:O33" si="17">F32</f>
        <v>1195000</v>
      </c>
      <c r="G33" s="97">
        <f t="shared" si="17"/>
        <v>299000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21348000</v>
      </c>
      <c r="C35" s="92">
        <v>0</v>
      </c>
      <c r="D35" s="92"/>
      <c r="E35" s="92">
        <f t="shared" ref="E35:E40" si="18">$B35      +$C35      +$D35</f>
        <v>21348000</v>
      </c>
      <c r="F35" s="93">
        <v>21348000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10142000</v>
      </c>
      <c r="C36" s="92">
        <v>0</v>
      </c>
      <c r="D36" s="92"/>
      <c r="E36" s="92">
        <f t="shared" si="18"/>
        <v>10142000</v>
      </c>
      <c r="F36" s="93">
        <v>10142000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4015000</v>
      </c>
      <c r="C38" s="92">
        <v>0</v>
      </c>
      <c r="D38" s="92"/>
      <c r="E38" s="92">
        <f t="shared" si="18"/>
        <v>4015000</v>
      </c>
      <c r="F38" s="93">
        <v>4015000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35505000</v>
      </c>
      <c r="C40" s="95">
        <f>SUM(C35:C39)</f>
        <v>0</v>
      </c>
      <c r="D40" s="95"/>
      <c r="E40" s="95">
        <f t="shared" si="18"/>
        <v>35505000</v>
      </c>
      <c r="F40" s="96">
        <f t="shared" ref="F40:O40" si="25">SUM(F35:F39)</f>
        <v>35505000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39800000</v>
      </c>
      <c r="C67" s="104">
        <f>SUM(C9:C15,C18:C23,C26:C29,C32,C35:C39,C42:C52,C55:C58,C61:C65)</f>
        <v>0</v>
      </c>
      <c r="D67" s="104"/>
      <c r="E67" s="104">
        <f t="shared" si="35"/>
        <v>39800000</v>
      </c>
      <c r="F67" s="105">
        <f t="shared" ref="F67:O67" si="43">SUM(F9:F15,F18:F23,F26:F29,F32,F35:F39,F42:F52,F55:F58,F61:F65)</f>
        <v>39800000</v>
      </c>
      <c r="G67" s="106">
        <f t="shared" si="43"/>
        <v>4399000</v>
      </c>
      <c r="H67" s="105">
        <f t="shared" si="43"/>
        <v>1413000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1413000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4.7643131701395909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35189000</v>
      </c>
      <c r="C69" s="92">
        <v>0</v>
      </c>
      <c r="D69" s="92"/>
      <c r="E69" s="92">
        <f>$B69      +$C69      +$D69</f>
        <v>35189000</v>
      </c>
      <c r="F69" s="93">
        <v>35189000</v>
      </c>
      <c r="G69" s="94">
        <v>11172000</v>
      </c>
      <c r="H69" s="93">
        <v>1510000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1510000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4.2911137003040718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35189000</v>
      </c>
      <c r="C70" s="101">
        <f>C69</f>
        <v>0</v>
      </c>
      <c r="D70" s="101"/>
      <c r="E70" s="101">
        <f>$B70      +$C70      +$D70</f>
        <v>35189000</v>
      </c>
      <c r="F70" s="102">
        <f t="shared" ref="F70:O70" si="44">F69</f>
        <v>35189000</v>
      </c>
      <c r="G70" s="103">
        <f t="shared" si="44"/>
        <v>11172000</v>
      </c>
      <c r="H70" s="102">
        <f t="shared" si="44"/>
        <v>1510000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1510000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4.2911137003040718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35189000</v>
      </c>
      <c r="C71" s="104">
        <f>C69</f>
        <v>0</v>
      </c>
      <c r="D71" s="104"/>
      <c r="E71" s="104">
        <f>$B71      +$C71      +$D71</f>
        <v>35189000</v>
      </c>
      <c r="F71" s="105">
        <f t="shared" ref="F71:O71" si="45">F69</f>
        <v>35189000</v>
      </c>
      <c r="G71" s="106">
        <f t="shared" si="45"/>
        <v>11172000</v>
      </c>
      <c r="H71" s="105">
        <f t="shared" si="45"/>
        <v>1510000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1510000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4.2911137003040718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74989000</v>
      </c>
      <c r="C72" s="104">
        <f>SUM(C9:C15,C18:C23,C26:C29,C32,C35:C39,C42:C52,C55:C58,C61:C65,C69)</f>
        <v>0</v>
      </c>
      <c r="D72" s="104"/>
      <c r="E72" s="104">
        <f>$B72      +$C72      +$D72</f>
        <v>74989000</v>
      </c>
      <c r="F72" s="105">
        <f t="shared" ref="F72:O72" si="46">SUM(F9:F15,F18:F23,F26:F29,F32,F35:F39,F42:F52,F55:F58,F61:F65,F69)</f>
        <v>74989000</v>
      </c>
      <c r="G72" s="106">
        <f t="shared" si="46"/>
        <v>15571000</v>
      </c>
      <c r="H72" s="105">
        <f t="shared" si="46"/>
        <v>2923000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2923000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4.5075331164124783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779000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779000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29.39622641509434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779000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779000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29.39622641509434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2199000</v>
      </c>
      <c r="C32" s="92">
        <v>0</v>
      </c>
      <c r="D32" s="92"/>
      <c r="E32" s="92">
        <f>$B32      +$C32      +$D32</f>
        <v>2199000</v>
      </c>
      <c r="F32" s="93">
        <v>2199000</v>
      </c>
      <c r="G32" s="94">
        <v>550000</v>
      </c>
      <c r="H32" s="93">
        <v>508000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508000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23.101409731696226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2199000</v>
      </c>
      <c r="C33" s="95">
        <f>C32</f>
        <v>0</v>
      </c>
      <c r="D33" s="95"/>
      <c r="E33" s="95">
        <f>$B33      +$C33      +$D33</f>
        <v>2199000</v>
      </c>
      <c r="F33" s="96">
        <f t="shared" ref="F33:O33" si="17">F32</f>
        <v>2199000</v>
      </c>
      <c r="G33" s="97">
        <f t="shared" si="17"/>
        <v>550000</v>
      </c>
      <c r="H33" s="96">
        <f t="shared" si="17"/>
        <v>508000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508000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23.101409731696226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14153000</v>
      </c>
      <c r="C36" s="92">
        <v>0</v>
      </c>
      <c r="D36" s="92"/>
      <c r="E36" s="92">
        <f t="shared" si="18"/>
        <v>14153000</v>
      </c>
      <c r="F36" s="93">
        <v>14153000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34153000</v>
      </c>
      <c r="C40" s="95">
        <f>SUM(C35:C39)</f>
        <v>0</v>
      </c>
      <c r="D40" s="95"/>
      <c r="E40" s="95">
        <f t="shared" si="18"/>
        <v>34153000</v>
      </c>
      <c r="F40" s="96">
        <f t="shared" ref="F40:O40" si="25">SUM(F35:F39)</f>
        <v>34153000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39002000</v>
      </c>
      <c r="C67" s="104">
        <f>SUM(C9:C15,C18:C23,C26:C29,C32,C35:C39,C42:C52,C55:C58,C61:C65)</f>
        <v>0</v>
      </c>
      <c r="D67" s="104"/>
      <c r="E67" s="104">
        <f t="shared" si="35"/>
        <v>39002000</v>
      </c>
      <c r="F67" s="105">
        <f t="shared" ref="F67:O67" si="43">SUM(F9:F15,F18:F23,F26:F29,F32,F35:F39,F42:F52,F55:F58,F61:F65)</f>
        <v>39002000</v>
      </c>
      <c r="G67" s="106">
        <f t="shared" si="43"/>
        <v>3200000</v>
      </c>
      <c r="H67" s="105">
        <f t="shared" si="43"/>
        <v>1287000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1287000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5.1792828685258963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57984000</v>
      </c>
      <c r="C69" s="92">
        <v>0</v>
      </c>
      <c r="D69" s="92"/>
      <c r="E69" s="92">
        <f>$B69      +$C69      +$D69</f>
        <v>57984000</v>
      </c>
      <c r="F69" s="93">
        <v>57984000</v>
      </c>
      <c r="G69" s="94">
        <v>21000000</v>
      </c>
      <c r="H69" s="93">
        <v>19374000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19374000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33.412665562913908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57984000</v>
      </c>
      <c r="C70" s="101">
        <f>C69</f>
        <v>0</v>
      </c>
      <c r="D70" s="101"/>
      <c r="E70" s="101">
        <f>$B70      +$C70      +$D70</f>
        <v>57984000</v>
      </c>
      <c r="F70" s="102">
        <f t="shared" ref="F70:O70" si="44">F69</f>
        <v>57984000</v>
      </c>
      <c r="G70" s="103">
        <f t="shared" si="44"/>
        <v>21000000</v>
      </c>
      <c r="H70" s="102">
        <f t="shared" si="44"/>
        <v>19374000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19374000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33.412665562913908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57984000</v>
      </c>
      <c r="C71" s="104">
        <f>C69</f>
        <v>0</v>
      </c>
      <c r="D71" s="104"/>
      <c r="E71" s="104">
        <f>$B71      +$C71      +$D71</f>
        <v>57984000</v>
      </c>
      <c r="F71" s="105">
        <f t="shared" ref="F71:O71" si="45">F69</f>
        <v>57984000</v>
      </c>
      <c r="G71" s="106">
        <f t="shared" si="45"/>
        <v>21000000</v>
      </c>
      <c r="H71" s="105">
        <f t="shared" si="45"/>
        <v>19374000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19374000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33.412665562913908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96986000</v>
      </c>
      <c r="C72" s="104">
        <f>SUM(C9:C15,C18:C23,C26:C29,C32,C35:C39,C42:C52,C55:C58,C61:C65,C69)</f>
        <v>0</v>
      </c>
      <c r="D72" s="104"/>
      <c r="E72" s="104">
        <f>$B72      +$C72      +$D72</f>
        <v>96986000</v>
      </c>
      <c r="F72" s="105">
        <f t="shared" ref="F72:O72" si="46">SUM(F9:F15,F18:F23,F26:F29,F32,F35:F39,F42:F52,F55:F58,F61:F65,F69)</f>
        <v>96986000</v>
      </c>
      <c r="G72" s="106">
        <f t="shared" si="46"/>
        <v>24200000</v>
      </c>
      <c r="H72" s="105">
        <f t="shared" si="46"/>
        <v>20661000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20661000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24.942957516931656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409000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409000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24.787878787878785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409000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409000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24.787878787878785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1825000</v>
      </c>
      <c r="C32" s="92">
        <v>0</v>
      </c>
      <c r="D32" s="92"/>
      <c r="E32" s="92">
        <f>$B32      +$C32      +$D32</f>
        <v>1825000</v>
      </c>
      <c r="F32" s="93">
        <v>1825000</v>
      </c>
      <c r="G32" s="94">
        <v>457000</v>
      </c>
      <c r="H32" s="93">
        <v>1173000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1173000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64.273972602739732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1825000</v>
      </c>
      <c r="C33" s="95">
        <f>C32</f>
        <v>0</v>
      </c>
      <c r="D33" s="95"/>
      <c r="E33" s="95">
        <f>$B33      +$C33      +$D33</f>
        <v>1825000</v>
      </c>
      <c r="F33" s="96">
        <f t="shared" ref="F33:O33" si="17">F32</f>
        <v>1825000</v>
      </c>
      <c r="G33" s="97">
        <f t="shared" si="17"/>
        <v>457000</v>
      </c>
      <c r="H33" s="96">
        <f t="shared" si="17"/>
        <v>1173000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1173000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64.273972602739732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32303000</v>
      </c>
      <c r="C36" s="92">
        <v>0</v>
      </c>
      <c r="D36" s="92"/>
      <c r="E36" s="92">
        <f t="shared" si="18"/>
        <v>32303000</v>
      </c>
      <c r="F36" s="93">
        <v>32303000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52303000</v>
      </c>
      <c r="C40" s="95">
        <f>SUM(C35:C39)</f>
        <v>0</v>
      </c>
      <c r="D40" s="95"/>
      <c r="E40" s="95">
        <f t="shared" si="18"/>
        <v>52303000</v>
      </c>
      <c r="F40" s="96">
        <f t="shared" ref="F40:O40" si="25">SUM(F35:F39)</f>
        <v>52303000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55778000</v>
      </c>
      <c r="C67" s="104">
        <f>SUM(C9:C15,C18:C23,C26:C29,C32,C35:C39,C42:C52,C55:C58,C61:C65)</f>
        <v>0</v>
      </c>
      <c r="D67" s="104"/>
      <c r="E67" s="104">
        <f t="shared" si="35"/>
        <v>55778000</v>
      </c>
      <c r="F67" s="105">
        <f t="shared" ref="F67:O67" si="43">SUM(F9:F15,F18:F23,F26:F29,F32,F35:F39,F42:F52,F55:F58,F61:F65)</f>
        <v>55778000</v>
      </c>
      <c r="G67" s="106">
        <f t="shared" si="43"/>
        <v>2107000</v>
      </c>
      <c r="H67" s="105">
        <f t="shared" si="43"/>
        <v>1582000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1582000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6.7390841320553783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65627000</v>
      </c>
      <c r="C69" s="92">
        <v>0</v>
      </c>
      <c r="D69" s="92"/>
      <c r="E69" s="92">
        <f>$B69      +$C69      +$D69</f>
        <v>65627000</v>
      </c>
      <c r="F69" s="93">
        <v>65627000</v>
      </c>
      <c r="G69" s="94">
        <v>16654000</v>
      </c>
      <c r="H69" s="93">
        <v>3773000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3773000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5.7491581208953635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65627000</v>
      </c>
      <c r="C70" s="101">
        <f>C69</f>
        <v>0</v>
      </c>
      <c r="D70" s="101"/>
      <c r="E70" s="101">
        <f>$B70      +$C70      +$D70</f>
        <v>65627000</v>
      </c>
      <c r="F70" s="102">
        <f t="shared" ref="F70:O70" si="44">F69</f>
        <v>65627000</v>
      </c>
      <c r="G70" s="103">
        <f t="shared" si="44"/>
        <v>16654000</v>
      </c>
      <c r="H70" s="102">
        <f t="shared" si="44"/>
        <v>3773000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3773000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5.7491581208953635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65627000</v>
      </c>
      <c r="C71" s="104">
        <f>C69</f>
        <v>0</v>
      </c>
      <c r="D71" s="104"/>
      <c r="E71" s="104">
        <f>$B71      +$C71      +$D71</f>
        <v>65627000</v>
      </c>
      <c r="F71" s="105">
        <f t="shared" ref="F71:O71" si="45">F69</f>
        <v>65627000</v>
      </c>
      <c r="G71" s="106">
        <f t="shared" si="45"/>
        <v>16654000</v>
      </c>
      <c r="H71" s="105">
        <f t="shared" si="45"/>
        <v>3773000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3773000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5.7491581208953635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121405000</v>
      </c>
      <c r="C72" s="104">
        <f>SUM(C9:C15,C18:C23,C26:C29,C32,C35:C39,C42:C52,C55:C58,C61:C65,C69)</f>
        <v>0</v>
      </c>
      <c r="D72" s="104"/>
      <c r="E72" s="104">
        <f>$B72      +$C72      +$D72</f>
        <v>121405000</v>
      </c>
      <c r="F72" s="105">
        <f t="shared" ref="F72:O72" si="46">SUM(F9:F15,F18:F23,F26:F29,F32,F35:F39,F42:F52,F55:F58,F61:F65,F69)</f>
        <v>121405000</v>
      </c>
      <c r="G72" s="106">
        <f t="shared" si="46"/>
        <v>18761000</v>
      </c>
      <c r="H72" s="105">
        <f t="shared" si="46"/>
        <v>5355000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5355000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6.009966106260241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/>
      <c r="I10" s="94">
        <v>1812883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1812883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75.536791666666673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2400000</v>
      </c>
      <c r="C16" s="95">
        <f>SUM(C9:C15)</f>
        <v>0</v>
      </c>
      <c r="D16" s="95"/>
      <c r="E16" s="95">
        <f t="shared" si="0"/>
        <v>2400000</v>
      </c>
      <c r="F16" s="96">
        <f t="shared" ref="F16:O16" si="7">SUM(F9:F15)</f>
        <v>2400000</v>
      </c>
      <c r="G16" s="97">
        <f t="shared" si="7"/>
        <v>2400000</v>
      </c>
      <c r="H16" s="96">
        <f t="shared" si="7"/>
        <v>0</v>
      </c>
      <c r="I16" s="97">
        <f t="shared" si="7"/>
        <v>1812883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1812883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75.536791666666673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1688000</v>
      </c>
      <c r="C32" s="92">
        <v>0</v>
      </c>
      <c r="D32" s="92"/>
      <c r="E32" s="92">
        <f>$B32      +$C32      +$D32</f>
        <v>1688000</v>
      </c>
      <c r="F32" s="93">
        <v>1688000</v>
      </c>
      <c r="G32" s="94">
        <v>422000</v>
      </c>
      <c r="H32" s="93"/>
      <c r="I32" s="94">
        <v>353345</v>
      </c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353345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20.932760663507107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1688000</v>
      </c>
      <c r="C33" s="95">
        <f>C32</f>
        <v>0</v>
      </c>
      <c r="D33" s="95"/>
      <c r="E33" s="95">
        <f>$B33      +$C33      +$D33</f>
        <v>1688000</v>
      </c>
      <c r="F33" s="96">
        <f t="shared" ref="F33:O33" si="17">F32</f>
        <v>1688000</v>
      </c>
      <c r="G33" s="97">
        <f t="shared" si="17"/>
        <v>422000</v>
      </c>
      <c r="H33" s="96">
        <f t="shared" si="17"/>
        <v>0</v>
      </c>
      <c r="I33" s="97">
        <f t="shared" si="17"/>
        <v>353345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353345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20.932760663507107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66364000</v>
      </c>
      <c r="C36" s="92">
        <v>0</v>
      </c>
      <c r="D36" s="92"/>
      <c r="E36" s="92">
        <f t="shared" si="18"/>
        <v>66364000</v>
      </c>
      <c r="F36" s="93">
        <v>66364000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66364000</v>
      </c>
      <c r="C40" s="95">
        <f>SUM(C35:C39)</f>
        <v>0</v>
      </c>
      <c r="D40" s="95"/>
      <c r="E40" s="95">
        <f t="shared" si="18"/>
        <v>66364000</v>
      </c>
      <c r="F40" s="96">
        <f t="shared" ref="F40:O40" si="25">SUM(F35:F39)</f>
        <v>66364000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70452000</v>
      </c>
      <c r="C67" s="104">
        <f>SUM(C9:C15,C18:C23,C26:C29,C32,C35:C39,C42:C52,C55:C58,C61:C65)</f>
        <v>0</v>
      </c>
      <c r="D67" s="104"/>
      <c r="E67" s="104">
        <f t="shared" si="35"/>
        <v>70452000</v>
      </c>
      <c r="F67" s="105">
        <f t="shared" ref="F67:O67" si="43">SUM(F9:F15,F18:F23,F26:F29,F32,F35:F39,F42:F52,F55:F58,F61:F65)</f>
        <v>70452000</v>
      </c>
      <c r="G67" s="106">
        <f t="shared" si="43"/>
        <v>2822000</v>
      </c>
      <c r="H67" s="105">
        <f t="shared" si="43"/>
        <v>0</v>
      </c>
      <c r="I67" s="106">
        <f t="shared" si="43"/>
        <v>2166228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0</v>
      </c>
      <c r="Q67" s="106">
        <f t="shared" si="37"/>
        <v>2166228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52.9899217221135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99240000</v>
      </c>
      <c r="C69" s="92">
        <v>0</v>
      </c>
      <c r="D69" s="92"/>
      <c r="E69" s="92">
        <f>$B69      +$C69      +$D69</f>
        <v>99240000</v>
      </c>
      <c r="F69" s="93">
        <v>99240000</v>
      </c>
      <c r="G69" s="94">
        <v>41000000</v>
      </c>
      <c r="H69" s="93">
        <v>9930000</v>
      </c>
      <c r="I69" s="94">
        <v>6830684</v>
      </c>
      <c r="J69" s="93"/>
      <c r="K69" s="94"/>
      <c r="L69" s="93"/>
      <c r="M69" s="94"/>
      <c r="N69" s="93"/>
      <c r="O69" s="94"/>
      <c r="P69" s="93">
        <f>$H69      +$J69      +$L69      +$N69</f>
        <v>9930000</v>
      </c>
      <c r="Q69" s="94">
        <f>$I69      +$K69      +$M69      +$O69</f>
        <v>6830684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10.006045949214027</v>
      </c>
      <c r="U69" s="50">
        <f>IF(($E69      =0),0,(($Q69      /$E69      )*100))</f>
        <v>6.8829947601773478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99240000</v>
      </c>
      <c r="C70" s="101">
        <f>C69</f>
        <v>0</v>
      </c>
      <c r="D70" s="101"/>
      <c r="E70" s="101">
        <f>$B70      +$C70      +$D70</f>
        <v>99240000</v>
      </c>
      <c r="F70" s="102">
        <f t="shared" ref="F70:O70" si="44">F69</f>
        <v>99240000</v>
      </c>
      <c r="G70" s="103">
        <f t="shared" si="44"/>
        <v>41000000</v>
      </c>
      <c r="H70" s="102">
        <f t="shared" si="44"/>
        <v>9930000</v>
      </c>
      <c r="I70" s="103">
        <f t="shared" si="44"/>
        <v>6830684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9930000</v>
      </c>
      <c r="Q70" s="103">
        <f>$I70      +$K70      +$M70      +$O70</f>
        <v>6830684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10.006045949214027</v>
      </c>
      <c r="U70" s="59">
        <f>IF($E70   =0,0,($Q70   /$E70 )*100)</f>
        <v>6.8829947601773478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99240000</v>
      </c>
      <c r="C71" s="104">
        <f>C69</f>
        <v>0</v>
      </c>
      <c r="D71" s="104"/>
      <c r="E71" s="104">
        <f>$B71      +$C71      +$D71</f>
        <v>99240000</v>
      </c>
      <c r="F71" s="105">
        <f t="shared" ref="F71:O71" si="45">F69</f>
        <v>99240000</v>
      </c>
      <c r="G71" s="106">
        <f t="shared" si="45"/>
        <v>41000000</v>
      </c>
      <c r="H71" s="105">
        <f t="shared" si="45"/>
        <v>9930000</v>
      </c>
      <c r="I71" s="106">
        <f t="shared" si="45"/>
        <v>6830684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9930000</v>
      </c>
      <c r="Q71" s="106">
        <f>$I71      +$K71      +$M71      +$O71</f>
        <v>6830684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10.006045949214027</v>
      </c>
      <c r="U71" s="65">
        <f>IF($E71   =0,0,($Q71   /$E71   )*100)</f>
        <v>6.8829947601773478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169692000</v>
      </c>
      <c r="C72" s="104">
        <f>SUM(C9:C15,C18:C23,C26:C29,C32,C35:C39,C42:C52,C55:C58,C61:C65,C69)</f>
        <v>0</v>
      </c>
      <c r="D72" s="104"/>
      <c r="E72" s="104">
        <f>$B72      +$C72      +$D72</f>
        <v>169692000</v>
      </c>
      <c r="F72" s="105">
        <f t="shared" ref="F72:O72" si="46">SUM(F9:F15,F18:F23,F26:F29,F32,F35:F39,F42:F52,F55:F58,F61:F65,F69)</f>
        <v>169692000</v>
      </c>
      <c r="G72" s="106">
        <f t="shared" si="46"/>
        <v>43822000</v>
      </c>
      <c r="H72" s="105">
        <f t="shared" si="46"/>
        <v>9930000</v>
      </c>
      <c r="I72" s="106">
        <f t="shared" si="46"/>
        <v>8996912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9930000</v>
      </c>
      <c r="Q72" s="106">
        <f>$I72      +$K72      +$M72      +$O72</f>
        <v>8996912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9.610173428305977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8.7071384329513783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>
        <v>240000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8.2758620689655178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240000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8.2758620689655178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2299000</v>
      </c>
      <c r="C29" s="92">
        <v>0</v>
      </c>
      <c r="D29" s="92"/>
      <c r="E29" s="92">
        <f>$B29      +$C29      +$D29</f>
        <v>2299000</v>
      </c>
      <c r="F29" s="93">
        <v>2299000</v>
      </c>
      <c r="G29" s="94">
        <v>1609000</v>
      </c>
      <c r="H29" s="93">
        <v>655000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655000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28.490648107872989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2299000</v>
      </c>
      <c r="C30" s="95">
        <f>SUM(C26:C29)</f>
        <v>0</v>
      </c>
      <c r="D30" s="95"/>
      <c r="E30" s="95">
        <f>$B30      +$C30      +$D30</f>
        <v>2299000</v>
      </c>
      <c r="F30" s="96">
        <f t="shared" ref="F30:O30" si="16">SUM(F26:F29)</f>
        <v>2299000</v>
      </c>
      <c r="G30" s="97">
        <f t="shared" si="16"/>
        <v>1609000</v>
      </c>
      <c r="H30" s="96">
        <f t="shared" si="16"/>
        <v>655000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655000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28.490648107872989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2245000</v>
      </c>
      <c r="C32" s="92">
        <v>0</v>
      </c>
      <c r="D32" s="92"/>
      <c r="E32" s="92">
        <f>$B32      +$C32      +$D32</f>
        <v>2245000</v>
      </c>
      <c r="F32" s="93">
        <v>2245000</v>
      </c>
      <c r="G32" s="94">
        <v>562000</v>
      </c>
      <c r="H32" s="93">
        <v>341000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341000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15.189309576837417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2245000</v>
      </c>
      <c r="C33" s="95">
        <f>C32</f>
        <v>0</v>
      </c>
      <c r="D33" s="95"/>
      <c r="E33" s="95">
        <f>$B33      +$C33      +$D33</f>
        <v>2245000</v>
      </c>
      <c r="F33" s="96">
        <f t="shared" ref="F33:O33" si="17">F32</f>
        <v>2245000</v>
      </c>
      <c r="G33" s="97">
        <f t="shared" si="17"/>
        <v>562000</v>
      </c>
      <c r="H33" s="96">
        <f t="shared" si="17"/>
        <v>341000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341000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15.189309576837417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0</v>
      </c>
      <c r="D44" s="92"/>
      <c r="E44" s="92">
        <f t="shared" si="26"/>
        <v>80000000</v>
      </c>
      <c r="F44" s="93">
        <v>80000000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44000000</v>
      </c>
      <c r="C51" s="92">
        <v>0</v>
      </c>
      <c r="D51" s="92"/>
      <c r="E51" s="92">
        <f t="shared" si="26"/>
        <v>44000000</v>
      </c>
      <c r="F51" s="93">
        <v>44000000</v>
      </c>
      <c r="G51" s="94">
        <v>24000000</v>
      </c>
      <c r="H51" s="93">
        <v>7543000</v>
      </c>
      <c r="I51" s="94"/>
      <c r="J51" s="93"/>
      <c r="K51" s="94"/>
      <c r="L51" s="93"/>
      <c r="M51" s="94"/>
      <c r="N51" s="93"/>
      <c r="O51" s="94"/>
      <c r="P51" s="93">
        <f t="shared" si="27"/>
        <v>7543000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17.143181818181819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124000000</v>
      </c>
      <c r="C53" s="95">
        <f>SUM(C42:C52)</f>
        <v>0</v>
      </c>
      <c r="D53" s="95"/>
      <c r="E53" s="95">
        <f t="shared" si="26"/>
        <v>124000000</v>
      </c>
      <c r="F53" s="96">
        <f t="shared" ref="F53:O53" si="33">SUM(F42:F52)</f>
        <v>124000000</v>
      </c>
      <c r="G53" s="97">
        <f t="shared" si="33"/>
        <v>24000000</v>
      </c>
      <c r="H53" s="96">
        <f t="shared" si="33"/>
        <v>7543000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7543000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17.143181818181819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134475000</v>
      </c>
      <c r="C67" s="104">
        <f>SUM(C9:C15,C18:C23,C26:C29,C32,C35:C39,C42:C52,C55:C58,C61:C65)</f>
        <v>0</v>
      </c>
      <c r="D67" s="104"/>
      <c r="E67" s="104">
        <f t="shared" si="35"/>
        <v>134475000</v>
      </c>
      <c r="F67" s="105">
        <f t="shared" ref="F67:O67" si="43">SUM(F9:F15,F18:F23,F26:F29,F32,F35:F39,F42:F52,F55:F58,F61:F65)</f>
        <v>134475000</v>
      </c>
      <c r="G67" s="106">
        <f t="shared" si="43"/>
        <v>29071000</v>
      </c>
      <c r="H67" s="105">
        <f t="shared" si="43"/>
        <v>8779000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8779000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17.065158230308686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546054000</v>
      </c>
      <c r="C69" s="92">
        <v>0</v>
      </c>
      <c r="D69" s="92"/>
      <c r="E69" s="92">
        <f>$B69      +$C69      +$D69</f>
        <v>546054000</v>
      </c>
      <c r="F69" s="93">
        <v>546054000</v>
      </c>
      <c r="G69" s="94">
        <v>150877000</v>
      </c>
      <c r="H69" s="93">
        <v>88690000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88690000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16.241983393583784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546054000</v>
      </c>
      <c r="C70" s="101">
        <f>C69</f>
        <v>0</v>
      </c>
      <c r="D70" s="101"/>
      <c r="E70" s="101">
        <f>$B70      +$C70      +$D70</f>
        <v>546054000</v>
      </c>
      <c r="F70" s="102">
        <f t="shared" ref="F70:O70" si="44">F69</f>
        <v>546054000</v>
      </c>
      <c r="G70" s="103">
        <f t="shared" si="44"/>
        <v>150877000</v>
      </c>
      <c r="H70" s="102">
        <f t="shared" si="44"/>
        <v>88690000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88690000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16.241983393583784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546054000</v>
      </c>
      <c r="C71" s="104">
        <f>C69</f>
        <v>0</v>
      </c>
      <c r="D71" s="104"/>
      <c r="E71" s="104">
        <f>$B71      +$C71      +$D71</f>
        <v>546054000</v>
      </c>
      <c r="F71" s="105">
        <f t="shared" ref="F71:O71" si="45">F69</f>
        <v>546054000</v>
      </c>
      <c r="G71" s="106">
        <f t="shared" si="45"/>
        <v>150877000</v>
      </c>
      <c r="H71" s="105">
        <f t="shared" si="45"/>
        <v>88690000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88690000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16.241983393583784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680529000</v>
      </c>
      <c r="C72" s="104">
        <f>SUM(C9:C15,C18:C23,C26:C29,C32,C35:C39,C42:C52,C55:C58,C61:C65,C69)</f>
        <v>0</v>
      </c>
      <c r="D72" s="104"/>
      <c r="E72" s="104">
        <f>$B72      +$C72      +$D72</f>
        <v>680529000</v>
      </c>
      <c r="F72" s="105">
        <f t="shared" ref="F72:O72" si="46">SUM(F9:F15,F18:F23,F26:F29,F32,F35:F39,F42:F52,F55:F58,F61:F65,F69)</f>
        <v>680529000</v>
      </c>
      <c r="G72" s="106">
        <f t="shared" si="46"/>
        <v>179948000</v>
      </c>
      <c r="H72" s="105">
        <f t="shared" si="46"/>
        <v>97469000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97469000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16.312857950988956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334000</v>
      </c>
      <c r="I10" s="94">
        <v>364328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334000</v>
      </c>
      <c r="Q10" s="94">
        <f t="shared" ref="Q10:Q16" si="2">$I10      +$K10      +$M10      +$O10</f>
        <v>364328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33.4</v>
      </c>
      <c r="U10" s="50">
        <f t="shared" ref="U10:U15" si="6">IF(($E10      =0),0,(($Q10      /$E10      )*100))</f>
        <v>36.4328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334000</v>
      </c>
      <c r="I16" s="97">
        <f t="shared" si="7"/>
        <v>364328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334000</v>
      </c>
      <c r="Q16" s="97">
        <f t="shared" si="2"/>
        <v>364328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33.4</v>
      </c>
      <c r="U16" s="54">
        <f>IF((SUM($E9:$E13)+$E15)=0,0,(Q16/(SUM($E9:$E13)+$E15)*100))</f>
        <v>36.4328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3871000</v>
      </c>
      <c r="C19" s="92">
        <v>0</v>
      </c>
      <c r="D19" s="92"/>
      <c r="E19" s="92">
        <f t="shared" si="8"/>
        <v>3871000</v>
      </c>
      <c r="F19" s="93">
        <v>3871000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3871000</v>
      </c>
      <c r="C24" s="95">
        <f>SUM(C18:C23)</f>
        <v>0</v>
      </c>
      <c r="D24" s="95"/>
      <c r="E24" s="95">
        <f t="shared" si="8"/>
        <v>3871000</v>
      </c>
      <c r="F24" s="96">
        <f t="shared" ref="F24:O24" si="15">SUM(F18:F23)</f>
        <v>3871000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2475000</v>
      </c>
      <c r="C29" s="92">
        <v>0</v>
      </c>
      <c r="D29" s="92"/>
      <c r="E29" s="92">
        <f>$B29      +$C29      +$D29</f>
        <v>2475000</v>
      </c>
      <c r="F29" s="93">
        <v>2475000</v>
      </c>
      <c r="G29" s="94">
        <v>1733000</v>
      </c>
      <c r="H29" s="93">
        <v>605000</v>
      </c>
      <c r="I29" s="94">
        <v>719672</v>
      </c>
      <c r="J29" s="93"/>
      <c r="K29" s="94"/>
      <c r="L29" s="93"/>
      <c r="M29" s="94"/>
      <c r="N29" s="93"/>
      <c r="O29" s="94"/>
      <c r="P29" s="93">
        <f>$H29      +$J29      +$L29      +$N29</f>
        <v>605000</v>
      </c>
      <c r="Q29" s="94">
        <f>$I29      +$K29      +$M29      +$O29</f>
        <v>719672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24.444444444444443</v>
      </c>
      <c r="U29" s="50">
        <f>IF(($E29      =0),0,(($Q29      /$E29      )*100))</f>
        <v>29.077656565656568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2475000</v>
      </c>
      <c r="C30" s="95">
        <f>SUM(C26:C29)</f>
        <v>0</v>
      </c>
      <c r="D30" s="95"/>
      <c r="E30" s="95">
        <f>$B30      +$C30      +$D30</f>
        <v>2475000</v>
      </c>
      <c r="F30" s="96">
        <f t="shared" ref="F30:O30" si="16">SUM(F26:F29)</f>
        <v>2475000</v>
      </c>
      <c r="G30" s="97">
        <f t="shared" si="16"/>
        <v>1733000</v>
      </c>
      <c r="H30" s="96">
        <f t="shared" si="16"/>
        <v>605000</v>
      </c>
      <c r="I30" s="97">
        <f t="shared" si="16"/>
        <v>719672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605000</v>
      </c>
      <c r="Q30" s="97">
        <f>$I30      +$K30      +$M30      +$O30</f>
        <v>719672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24.444444444444443</v>
      </c>
      <c r="U30" s="54">
        <f>IF($E30   =0,0,($Q30   /$E30   )*100)</f>
        <v>29.077656565656568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3866000</v>
      </c>
      <c r="C32" s="92">
        <v>0</v>
      </c>
      <c r="D32" s="92"/>
      <c r="E32" s="92">
        <f>$B32      +$C32      +$D32</f>
        <v>3866000</v>
      </c>
      <c r="F32" s="93">
        <v>3866000</v>
      </c>
      <c r="G32" s="94">
        <v>967000</v>
      </c>
      <c r="H32" s="93">
        <v>202000</v>
      </c>
      <c r="I32" s="94">
        <v>202356</v>
      </c>
      <c r="J32" s="93"/>
      <c r="K32" s="94"/>
      <c r="L32" s="93"/>
      <c r="M32" s="94"/>
      <c r="N32" s="93"/>
      <c r="O32" s="94"/>
      <c r="P32" s="93">
        <f>$H32      +$J32      +$L32      +$N32</f>
        <v>202000</v>
      </c>
      <c r="Q32" s="94">
        <f>$I32      +$K32      +$M32      +$O32</f>
        <v>202356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5.2250387997930678</v>
      </c>
      <c r="U32" s="50">
        <f>IF(($E32      =0),0,(($Q32      /$E32      )*100))</f>
        <v>5.2342472840144847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3866000</v>
      </c>
      <c r="C33" s="95">
        <f>C32</f>
        <v>0</v>
      </c>
      <c r="D33" s="95"/>
      <c r="E33" s="95">
        <f>$B33      +$C33      +$D33</f>
        <v>3866000</v>
      </c>
      <c r="F33" s="96">
        <f t="shared" ref="F33:O33" si="17">F32</f>
        <v>3866000</v>
      </c>
      <c r="G33" s="97">
        <f t="shared" si="17"/>
        <v>967000</v>
      </c>
      <c r="H33" s="96">
        <f t="shared" si="17"/>
        <v>202000</v>
      </c>
      <c r="I33" s="97">
        <f t="shared" si="17"/>
        <v>202356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202000</v>
      </c>
      <c r="Q33" s="97">
        <f>$I33      +$K33      +$M33      +$O33</f>
        <v>202356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5.2250387997930678</v>
      </c>
      <c r="U33" s="54">
        <f>IF($E33   =0,0,($Q33   /$E33   )*100)</f>
        <v>5.2342472840144847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95000000</v>
      </c>
      <c r="C51" s="92">
        <v>0</v>
      </c>
      <c r="D51" s="92"/>
      <c r="E51" s="92">
        <f t="shared" si="26"/>
        <v>95000000</v>
      </c>
      <c r="F51" s="93">
        <v>95000000</v>
      </c>
      <c r="G51" s="94">
        <v>30000000</v>
      </c>
      <c r="H51" s="93">
        <v>14214000</v>
      </c>
      <c r="I51" s="94">
        <v>41958822</v>
      </c>
      <c r="J51" s="93"/>
      <c r="K51" s="94"/>
      <c r="L51" s="93"/>
      <c r="M51" s="94"/>
      <c r="N51" s="93"/>
      <c r="O51" s="94"/>
      <c r="P51" s="93">
        <f t="shared" si="27"/>
        <v>14214000</v>
      </c>
      <c r="Q51" s="94">
        <f t="shared" si="28"/>
        <v>41958822</v>
      </c>
      <c r="R51" s="48">
        <f t="shared" si="29"/>
        <v>0</v>
      </c>
      <c r="S51" s="49">
        <f t="shared" si="30"/>
        <v>0</v>
      </c>
      <c r="T51" s="48">
        <f t="shared" si="31"/>
        <v>14.962105263157897</v>
      </c>
      <c r="U51" s="50">
        <f t="shared" si="32"/>
        <v>44.167181052631577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95000000</v>
      </c>
      <c r="C53" s="95">
        <f>SUM(C42:C52)</f>
        <v>0</v>
      </c>
      <c r="D53" s="95"/>
      <c r="E53" s="95">
        <f t="shared" si="26"/>
        <v>95000000</v>
      </c>
      <c r="F53" s="96">
        <f t="shared" ref="F53:O53" si="33">SUM(F42:F52)</f>
        <v>95000000</v>
      </c>
      <c r="G53" s="97">
        <f t="shared" si="33"/>
        <v>30000000</v>
      </c>
      <c r="H53" s="96">
        <f t="shared" si="33"/>
        <v>14214000</v>
      </c>
      <c r="I53" s="97">
        <f t="shared" si="33"/>
        <v>41958822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14214000</v>
      </c>
      <c r="Q53" s="97">
        <f t="shared" si="28"/>
        <v>41958822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14.962105263157897</v>
      </c>
      <c r="U53" s="54">
        <f>IF((+$E43+$E45+$E47+$E48+$E51) =0,0,(Q53   /(+$E43+$E45+$E47+$E48+$E51) )*100)</f>
        <v>44.167181052631577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106212000</v>
      </c>
      <c r="C67" s="104">
        <f>SUM(C9:C15,C18:C23,C26:C29,C32,C35:C39,C42:C52,C55:C58,C61:C65)</f>
        <v>0</v>
      </c>
      <c r="D67" s="104"/>
      <c r="E67" s="104">
        <f t="shared" si="35"/>
        <v>106212000</v>
      </c>
      <c r="F67" s="105">
        <f t="shared" ref="F67:O67" si="43">SUM(F9:F15,F18:F23,F26:F29,F32,F35:F39,F42:F52,F55:F58,F61:F65)</f>
        <v>106212000</v>
      </c>
      <c r="G67" s="106">
        <f t="shared" si="43"/>
        <v>33700000</v>
      </c>
      <c r="H67" s="105">
        <f t="shared" si="43"/>
        <v>15355000</v>
      </c>
      <c r="I67" s="106">
        <f t="shared" si="43"/>
        <v>43245178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15355000</v>
      </c>
      <c r="Q67" s="106">
        <f t="shared" si="37"/>
        <v>43245178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15.003761933145073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42.255965839692792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244646000</v>
      </c>
      <c r="C69" s="92">
        <v>0</v>
      </c>
      <c r="D69" s="92"/>
      <c r="E69" s="92">
        <f>$B69      +$C69      +$D69</f>
        <v>244646000</v>
      </c>
      <c r="F69" s="93">
        <v>244646000</v>
      </c>
      <c r="G69" s="94">
        <v>171000000</v>
      </c>
      <c r="H69" s="93">
        <v>93402000</v>
      </c>
      <c r="I69" s="94">
        <v>67895874</v>
      </c>
      <c r="J69" s="93"/>
      <c r="K69" s="94"/>
      <c r="L69" s="93"/>
      <c r="M69" s="94"/>
      <c r="N69" s="93"/>
      <c r="O69" s="94"/>
      <c r="P69" s="93">
        <f>$H69      +$J69      +$L69      +$N69</f>
        <v>93402000</v>
      </c>
      <c r="Q69" s="94">
        <f>$I69      +$K69      +$M69      +$O69</f>
        <v>67895874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38.178429240617056</v>
      </c>
      <c r="U69" s="50">
        <f>IF(($E69      =0),0,(($Q69      /$E69      )*100))</f>
        <v>27.75270145434628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244646000</v>
      </c>
      <c r="C70" s="101">
        <f>C69</f>
        <v>0</v>
      </c>
      <c r="D70" s="101"/>
      <c r="E70" s="101">
        <f>$B70      +$C70      +$D70</f>
        <v>244646000</v>
      </c>
      <c r="F70" s="102">
        <f t="shared" ref="F70:O70" si="44">F69</f>
        <v>244646000</v>
      </c>
      <c r="G70" s="103">
        <f t="shared" si="44"/>
        <v>171000000</v>
      </c>
      <c r="H70" s="102">
        <f t="shared" si="44"/>
        <v>93402000</v>
      </c>
      <c r="I70" s="103">
        <f t="shared" si="44"/>
        <v>67895874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93402000</v>
      </c>
      <c r="Q70" s="103">
        <f>$I70      +$K70      +$M70      +$O70</f>
        <v>67895874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38.178429240617056</v>
      </c>
      <c r="U70" s="59">
        <f>IF($E70   =0,0,($Q70   /$E70 )*100)</f>
        <v>27.75270145434628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244646000</v>
      </c>
      <c r="C71" s="104">
        <f>C69</f>
        <v>0</v>
      </c>
      <c r="D71" s="104"/>
      <c r="E71" s="104">
        <f>$B71      +$C71      +$D71</f>
        <v>244646000</v>
      </c>
      <c r="F71" s="105">
        <f t="shared" ref="F71:O71" si="45">F69</f>
        <v>244646000</v>
      </c>
      <c r="G71" s="106">
        <f t="shared" si="45"/>
        <v>171000000</v>
      </c>
      <c r="H71" s="105">
        <f t="shared" si="45"/>
        <v>93402000</v>
      </c>
      <c r="I71" s="106">
        <f t="shared" si="45"/>
        <v>67895874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93402000</v>
      </c>
      <c r="Q71" s="106">
        <f>$I71      +$K71      +$M71      +$O71</f>
        <v>67895874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38.178429240617056</v>
      </c>
      <c r="U71" s="65">
        <f>IF($E71   =0,0,($Q71   /$E71   )*100)</f>
        <v>27.75270145434628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350858000</v>
      </c>
      <c r="C72" s="104">
        <f>SUM(C9:C15,C18:C23,C26:C29,C32,C35:C39,C42:C52,C55:C58,C61:C65,C69)</f>
        <v>0</v>
      </c>
      <c r="D72" s="104"/>
      <c r="E72" s="104">
        <f>$B72      +$C72      +$D72</f>
        <v>350858000</v>
      </c>
      <c r="F72" s="105">
        <f t="shared" ref="F72:O72" si="46">SUM(F9:F15,F18:F23,F26:F29,F32,F35:F39,F42:F52,F55:F58,F61:F65,F69)</f>
        <v>350858000</v>
      </c>
      <c r="G72" s="106">
        <f t="shared" si="46"/>
        <v>204700000</v>
      </c>
      <c r="H72" s="105">
        <f t="shared" si="46"/>
        <v>108757000</v>
      </c>
      <c r="I72" s="106">
        <f t="shared" si="46"/>
        <v>111141052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108757000</v>
      </c>
      <c r="Q72" s="106">
        <f>$I72      +$K72      +$M72      +$O72</f>
        <v>111141052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31.343249170718213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32.030321597062716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124000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12.4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124000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12.4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4398000</v>
      </c>
      <c r="C19" s="92">
        <v>0</v>
      </c>
      <c r="D19" s="92"/>
      <c r="E19" s="92">
        <f t="shared" si="8"/>
        <v>4398000</v>
      </c>
      <c r="F19" s="93">
        <v>4398000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4398000</v>
      </c>
      <c r="C24" s="95">
        <f>SUM(C18:C23)</f>
        <v>0</v>
      </c>
      <c r="D24" s="95"/>
      <c r="E24" s="95">
        <f t="shared" si="8"/>
        <v>4398000</v>
      </c>
      <c r="F24" s="96">
        <f t="shared" ref="F24:O24" si="15">SUM(F18:F23)</f>
        <v>4398000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2179000</v>
      </c>
      <c r="C29" s="92">
        <v>0</v>
      </c>
      <c r="D29" s="92"/>
      <c r="E29" s="92">
        <f>$B29      +$C29      +$D29</f>
        <v>2179000</v>
      </c>
      <c r="F29" s="93">
        <v>2179000</v>
      </c>
      <c r="G29" s="94">
        <v>1525000</v>
      </c>
      <c r="H29" s="93">
        <v>431000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431000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19.779715465810003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2179000</v>
      </c>
      <c r="C30" s="95">
        <f>SUM(C26:C29)</f>
        <v>0</v>
      </c>
      <c r="D30" s="95"/>
      <c r="E30" s="95">
        <f>$B30      +$C30      +$D30</f>
        <v>2179000</v>
      </c>
      <c r="F30" s="96">
        <f t="shared" ref="F30:O30" si="16">SUM(F26:F29)</f>
        <v>2179000</v>
      </c>
      <c r="G30" s="97">
        <f t="shared" si="16"/>
        <v>1525000</v>
      </c>
      <c r="H30" s="96">
        <f t="shared" si="16"/>
        <v>431000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431000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19.779715465810003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7577000</v>
      </c>
      <c r="C67" s="104">
        <f>SUM(C9:C15,C18:C23,C26:C29,C32,C35:C39,C42:C52,C55:C58,C61:C65)</f>
        <v>0</v>
      </c>
      <c r="D67" s="104"/>
      <c r="E67" s="104">
        <f t="shared" si="35"/>
        <v>7577000</v>
      </c>
      <c r="F67" s="105">
        <f t="shared" ref="F67:O67" si="43">SUM(F9:F15,F18:F23,F26:F29,F32,F35:F39,F42:F52,F55:F58,F61:F65)</f>
        <v>7577000</v>
      </c>
      <c r="G67" s="106">
        <f t="shared" si="43"/>
        <v>2525000</v>
      </c>
      <c r="H67" s="105">
        <f t="shared" si="43"/>
        <v>555000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555000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17.458320226486315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7577000</v>
      </c>
      <c r="C72" s="104">
        <f>SUM(C9:C15,C18:C23,C26:C29,C32,C35:C39,C42:C52,C55:C58,C61:C65,C69)</f>
        <v>0</v>
      </c>
      <c r="D72" s="104"/>
      <c r="E72" s="104">
        <f>$B72      +$C72      +$D72</f>
        <v>7577000</v>
      </c>
      <c r="F72" s="105">
        <f t="shared" ref="F72:O72" si="46">SUM(F9:F15,F18:F23,F26:F29,F32,F35:F39,F42:F52,F55:F58,F61:F65,F69)</f>
        <v>7577000</v>
      </c>
      <c r="G72" s="106">
        <f t="shared" si="46"/>
        <v>2525000</v>
      </c>
      <c r="H72" s="105">
        <f t="shared" si="46"/>
        <v>555000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17.458320226486315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188000</v>
      </c>
      <c r="I10" s="94">
        <v>239083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188000</v>
      </c>
      <c r="Q10" s="94">
        <f t="shared" ref="Q10:Q16" si="2">$I10      +$K10      +$M10      +$O10</f>
        <v>239083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8.1739130434782599</v>
      </c>
      <c r="U10" s="50">
        <f t="shared" ref="U10:U15" si="6">IF(($E10      =0),0,(($Q10      /$E10      )*100))</f>
        <v>10.394913043478262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188000</v>
      </c>
      <c r="I16" s="97">
        <f t="shared" si="7"/>
        <v>239083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188000</v>
      </c>
      <c r="Q16" s="97">
        <f t="shared" si="2"/>
        <v>239083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8.1739130434782599</v>
      </c>
      <c r="U16" s="54">
        <f>IF((SUM($E9:$E13)+$E15)=0,0,(Q16/(SUM($E9:$E13)+$E15)*100))</f>
        <v>10.394913043478262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2341000</v>
      </c>
      <c r="C29" s="92">
        <v>0</v>
      </c>
      <c r="D29" s="92"/>
      <c r="E29" s="92">
        <f>$B29      +$C29      +$D29</f>
        <v>2341000</v>
      </c>
      <c r="F29" s="93">
        <v>2341000</v>
      </c>
      <c r="G29" s="94">
        <v>1639000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2341000</v>
      </c>
      <c r="C30" s="95">
        <f>SUM(C26:C29)</f>
        <v>0</v>
      </c>
      <c r="D30" s="95"/>
      <c r="E30" s="95">
        <f>$B30      +$C30      +$D30</f>
        <v>2341000</v>
      </c>
      <c r="F30" s="96">
        <f t="shared" ref="F30:O30" si="16">SUM(F26:F29)</f>
        <v>2341000</v>
      </c>
      <c r="G30" s="97">
        <f t="shared" si="16"/>
        <v>1639000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8180000</v>
      </c>
      <c r="C32" s="92">
        <v>0</v>
      </c>
      <c r="D32" s="92"/>
      <c r="E32" s="92">
        <f>$B32      +$C32      +$D32</f>
        <v>8180000</v>
      </c>
      <c r="F32" s="93">
        <v>8180000</v>
      </c>
      <c r="G32" s="94">
        <v>2045000</v>
      </c>
      <c r="H32" s="93">
        <v>1465000</v>
      </c>
      <c r="I32" s="94">
        <v>1464655</v>
      </c>
      <c r="J32" s="93"/>
      <c r="K32" s="94"/>
      <c r="L32" s="93"/>
      <c r="M32" s="94"/>
      <c r="N32" s="93"/>
      <c r="O32" s="94"/>
      <c r="P32" s="93">
        <f>$H32      +$J32      +$L32      +$N32</f>
        <v>1465000</v>
      </c>
      <c r="Q32" s="94">
        <f>$I32      +$K32      +$M32      +$O32</f>
        <v>1464655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17.909535452322739</v>
      </c>
      <c r="U32" s="50">
        <f>IF(($E32      =0),0,(($Q32      /$E32      )*100))</f>
        <v>17.905317848410757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8180000</v>
      </c>
      <c r="C33" s="95">
        <f>C32</f>
        <v>0</v>
      </c>
      <c r="D33" s="95"/>
      <c r="E33" s="95">
        <f>$B33      +$C33      +$D33</f>
        <v>8180000</v>
      </c>
      <c r="F33" s="96">
        <f t="shared" ref="F33:O33" si="17">F32</f>
        <v>8180000</v>
      </c>
      <c r="G33" s="97">
        <f t="shared" si="17"/>
        <v>2045000</v>
      </c>
      <c r="H33" s="96">
        <f t="shared" si="17"/>
        <v>1465000</v>
      </c>
      <c r="I33" s="97">
        <f t="shared" si="17"/>
        <v>1464655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1465000</v>
      </c>
      <c r="Q33" s="97">
        <f>$I33      +$K33      +$M33      +$O33</f>
        <v>1464655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17.909535452322739</v>
      </c>
      <c r="U33" s="54">
        <f>IF($E33   =0,0,($Q33   /$E33   )*100)</f>
        <v>17.905317848410757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224645000</v>
      </c>
      <c r="C44" s="92">
        <v>0</v>
      </c>
      <c r="D44" s="92"/>
      <c r="E44" s="92">
        <f t="shared" si="26"/>
        <v>224645000</v>
      </c>
      <c r="F44" s="93">
        <v>224645000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0</v>
      </c>
      <c r="D52" s="92"/>
      <c r="E52" s="92">
        <f t="shared" si="26"/>
        <v>50000000</v>
      </c>
      <c r="F52" s="93">
        <v>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274645000</v>
      </c>
      <c r="C53" s="95">
        <f>SUM(C42:C52)</f>
        <v>0</v>
      </c>
      <c r="D53" s="95"/>
      <c r="E53" s="95">
        <f t="shared" si="26"/>
        <v>274645000</v>
      </c>
      <c r="F53" s="96">
        <f t="shared" ref="F53:O53" si="33">SUM(F42:F52)</f>
        <v>274645000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291497000</v>
      </c>
      <c r="C67" s="104">
        <f>SUM(C9:C15,C18:C23,C26:C29,C32,C35:C39,C42:C52,C55:C58,C61:C65)</f>
        <v>0</v>
      </c>
      <c r="D67" s="104"/>
      <c r="E67" s="104">
        <f t="shared" si="35"/>
        <v>291497000</v>
      </c>
      <c r="F67" s="105">
        <f t="shared" ref="F67:O67" si="43">SUM(F9:F15,F18:F23,F26:F29,F32,F35:F39,F42:F52,F55:F58,F61:F65)</f>
        <v>291497000</v>
      </c>
      <c r="G67" s="106">
        <f t="shared" si="43"/>
        <v>5984000</v>
      </c>
      <c r="H67" s="105">
        <f t="shared" si="43"/>
        <v>1653000</v>
      </c>
      <c r="I67" s="106">
        <f t="shared" si="43"/>
        <v>1703738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1653000</v>
      </c>
      <c r="Q67" s="106">
        <f t="shared" si="37"/>
        <v>1703738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12.892910069417363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13.288651431245613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504052000</v>
      </c>
      <c r="C69" s="92">
        <v>0</v>
      </c>
      <c r="D69" s="92"/>
      <c r="E69" s="92">
        <f>$B69      +$C69      +$D69</f>
        <v>504052000</v>
      </c>
      <c r="F69" s="93">
        <v>504052000</v>
      </c>
      <c r="G69" s="94">
        <v>192131000</v>
      </c>
      <c r="H69" s="93">
        <v>46744000</v>
      </c>
      <c r="I69" s="94">
        <v>47026411</v>
      </c>
      <c r="J69" s="93"/>
      <c r="K69" s="94"/>
      <c r="L69" s="93"/>
      <c r="M69" s="94"/>
      <c r="N69" s="93"/>
      <c r="O69" s="94"/>
      <c r="P69" s="93">
        <f>$H69      +$J69      +$L69      +$N69</f>
        <v>46744000</v>
      </c>
      <c r="Q69" s="94">
        <f>$I69      +$K69      +$M69      +$O69</f>
        <v>47026411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9.2736463698189873</v>
      </c>
      <c r="U69" s="50">
        <f>IF(($E69      =0),0,(($Q69      /$E69      )*100))</f>
        <v>9.3296745177084901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504052000</v>
      </c>
      <c r="C70" s="101">
        <f>C69</f>
        <v>0</v>
      </c>
      <c r="D70" s="101"/>
      <c r="E70" s="101">
        <f>$B70      +$C70      +$D70</f>
        <v>504052000</v>
      </c>
      <c r="F70" s="102">
        <f t="shared" ref="F70:O70" si="44">F69</f>
        <v>504052000</v>
      </c>
      <c r="G70" s="103">
        <f t="shared" si="44"/>
        <v>192131000</v>
      </c>
      <c r="H70" s="102">
        <f t="shared" si="44"/>
        <v>46744000</v>
      </c>
      <c r="I70" s="103">
        <f t="shared" si="44"/>
        <v>47026411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46744000</v>
      </c>
      <c r="Q70" s="103">
        <f>$I70      +$K70      +$M70      +$O70</f>
        <v>47026411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9.2736463698189873</v>
      </c>
      <c r="U70" s="59">
        <f>IF($E70   =0,0,($Q70   /$E70 )*100)</f>
        <v>9.3296745177084901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504052000</v>
      </c>
      <c r="C71" s="104">
        <f>C69</f>
        <v>0</v>
      </c>
      <c r="D71" s="104"/>
      <c r="E71" s="104">
        <f>$B71      +$C71      +$D71</f>
        <v>504052000</v>
      </c>
      <c r="F71" s="105">
        <f t="shared" ref="F71:O71" si="45">F69</f>
        <v>504052000</v>
      </c>
      <c r="G71" s="106">
        <f t="shared" si="45"/>
        <v>192131000</v>
      </c>
      <c r="H71" s="105">
        <f t="shared" si="45"/>
        <v>46744000</v>
      </c>
      <c r="I71" s="106">
        <f t="shared" si="45"/>
        <v>47026411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46744000</v>
      </c>
      <c r="Q71" s="106">
        <f>$I71      +$K71      +$M71      +$O71</f>
        <v>47026411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9.2736463698189873</v>
      </c>
      <c r="U71" s="65">
        <f>IF($E71   =0,0,($Q71   /$E71   )*100)</f>
        <v>9.3296745177084901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795549000</v>
      </c>
      <c r="C72" s="104">
        <f>SUM(C9:C15,C18:C23,C26:C29,C32,C35:C39,C42:C52,C55:C58,C61:C65,C69)</f>
        <v>0</v>
      </c>
      <c r="D72" s="104"/>
      <c r="E72" s="104">
        <f>$B72      +$C72      +$D72</f>
        <v>795549000</v>
      </c>
      <c r="F72" s="105">
        <f t="shared" ref="F72:O72" si="46">SUM(F9:F15,F18:F23,F26:F29,F32,F35:F39,F42:F52,F55:F58,F61:F65,F69)</f>
        <v>795549000</v>
      </c>
      <c r="G72" s="106">
        <f t="shared" si="46"/>
        <v>198115000</v>
      </c>
      <c r="H72" s="105">
        <f t="shared" si="46"/>
        <v>48397000</v>
      </c>
      <c r="I72" s="106">
        <f t="shared" si="46"/>
        <v>48730149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48397000</v>
      </c>
      <c r="Q72" s="106">
        <f>$I72      +$K72      +$M72      +$O72</f>
        <v>48730149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9.3634219624549946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9.4278766737670558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387000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387000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17.59090909090909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387000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387000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17.59090909090909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3851000</v>
      </c>
      <c r="C32" s="92">
        <v>0</v>
      </c>
      <c r="D32" s="92"/>
      <c r="E32" s="92">
        <f>$B32      +$C32      +$D32</f>
        <v>3851000</v>
      </c>
      <c r="F32" s="93">
        <v>3851000</v>
      </c>
      <c r="G32" s="94">
        <v>963000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3851000</v>
      </c>
      <c r="C33" s="95">
        <f>C32</f>
        <v>0</v>
      </c>
      <c r="D33" s="95"/>
      <c r="E33" s="95">
        <f>$B33      +$C33      +$D33</f>
        <v>3851000</v>
      </c>
      <c r="F33" s="96">
        <f t="shared" ref="F33:O33" si="17">F32</f>
        <v>3851000</v>
      </c>
      <c r="G33" s="97">
        <f t="shared" si="17"/>
        <v>963000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17061000</v>
      </c>
      <c r="C36" s="92">
        <v>0</v>
      </c>
      <c r="D36" s="92"/>
      <c r="E36" s="92">
        <f t="shared" si="18"/>
        <v>17061000</v>
      </c>
      <c r="F36" s="93">
        <v>17061000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35061000</v>
      </c>
      <c r="C40" s="95">
        <f>SUM(C35:C39)</f>
        <v>0</v>
      </c>
      <c r="D40" s="95"/>
      <c r="E40" s="95">
        <f t="shared" si="18"/>
        <v>35061000</v>
      </c>
      <c r="F40" s="96">
        <f t="shared" ref="F40:O40" si="25">SUM(F35:F39)</f>
        <v>35061000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41112000</v>
      </c>
      <c r="C67" s="104">
        <f>SUM(C9:C15,C18:C23,C26:C29,C32,C35:C39,C42:C52,C55:C58,C61:C65)</f>
        <v>0</v>
      </c>
      <c r="D67" s="104"/>
      <c r="E67" s="104">
        <f t="shared" si="35"/>
        <v>41112000</v>
      </c>
      <c r="F67" s="105">
        <f t="shared" ref="F67:O67" si="43">SUM(F9:F15,F18:F23,F26:F29,F32,F35:F39,F42:F52,F55:F58,F61:F65)</f>
        <v>41112000</v>
      </c>
      <c r="G67" s="106">
        <f t="shared" si="43"/>
        <v>3163000</v>
      </c>
      <c r="H67" s="105">
        <f t="shared" si="43"/>
        <v>387000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387000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1.6090807035050516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64105000</v>
      </c>
      <c r="C69" s="92">
        <v>0</v>
      </c>
      <c r="D69" s="92"/>
      <c r="E69" s="92">
        <f>$B69      +$C69      +$D69</f>
        <v>64105000</v>
      </c>
      <c r="F69" s="93">
        <v>64105000</v>
      </c>
      <c r="G69" s="94">
        <v>42562000</v>
      </c>
      <c r="H69" s="93">
        <v>25040000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25040000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39.060915685203959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64105000</v>
      </c>
      <c r="C70" s="101">
        <f>C69</f>
        <v>0</v>
      </c>
      <c r="D70" s="101"/>
      <c r="E70" s="101">
        <f>$B70      +$C70      +$D70</f>
        <v>64105000</v>
      </c>
      <c r="F70" s="102">
        <f t="shared" ref="F70:O70" si="44">F69</f>
        <v>64105000</v>
      </c>
      <c r="G70" s="103">
        <f t="shared" si="44"/>
        <v>42562000</v>
      </c>
      <c r="H70" s="102">
        <f t="shared" si="44"/>
        <v>25040000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25040000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39.060915685203959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64105000</v>
      </c>
      <c r="C71" s="104">
        <f>C69</f>
        <v>0</v>
      </c>
      <c r="D71" s="104"/>
      <c r="E71" s="104">
        <f>$B71      +$C71      +$D71</f>
        <v>64105000</v>
      </c>
      <c r="F71" s="105">
        <f t="shared" ref="F71:O71" si="45">F69</f>
        <v>64105000</v>
      </c>
      <c r="G71" s="106">
        <f t="shared" si="45"/>
        <v>42562000</v>
      </c>
      <c r="H71" s="105">
        <f t="shared" si="45"/>
        <v>25040000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25040000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39.060915685203959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105217000</v>
      </c>
      <c r="C72" s="104">
        <f>SUM(C9:C15,C18:C23,C26:C29,C32,C35:C39,C42:C52,C55:C58,C61:C65,C69)</f>
        <v>0</v>
      </c>
      <c r="D72" s="104"/>
      <c r="E72" s="104">
        <f>$B72      +$C72      +$D72</f>
        <v>105217000</v>
      </c>
      <c r="F72" s="105">
        <f t="shared" ref="F72:O72" si="46">SUM(F9:F15,F18:F23,F26:F29,F32,F35:F39,F42:F52,F55:F58,F61:F65,F69)</f>
        <v>105217000</v>
      </c>
      <c r="G72" s="106">
        <f t="shared" si="46"/>
        <v>45725000</v>
      </c>
      <c r="H72" s="105">
        <f t="shared" si="46"/>
        <v>25427000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25427000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28.843187077453603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126000</v>
      </c>
      <c r="I10" s="94">
        <v>125000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126000</v>
      </c>
      <c r="Q10" s="94">
        <f t="shared" ref="Q10:Q16" si="2">$I10      +$K10      +$M10      +$O10</f>
        <v>125000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6.3</v>
      </c>
      <c r="U10" s="50">
        <f t="shared" ref="U10:U15" si="6">IF(($E10      =0),0,(($Q10      /$E10      )*100))</f>
        <v>6.25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126000</v>
      </c>
      <c r="I16" s="97">
        <f t="shared" si="7"/>
        <v>125000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126000</v>
      </c>
      <c r="Q16" s="97">
        <f t="shared" si="2"/>
        <v>125000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6.3</v>
      </c>
      <c r="U16" s="54">
        <f>IF((SUM($E9:$E13)+$E15)=0,0,(Q16/(SUM($E9:$E13)+$E15)*100))</f>
        <v>6.25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1918000</v>
      </c>
      <c r="C32" s="92">
        <v>0</v>
      </c>
      <c r="D32" s="92"/>
      <c r="E32" s="92">
        <f>$B32      +$C32      +$D32</f>
        <v>1918000</v>
      </c>
      <c r="F32" s="93">
        <v>1918000</v>
      </c>
      <c r="G32" s="94">
        <v>480000</v>
      </c>
      <c r="H32" s="93">
        <v>1029000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1029000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53.649635036496349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1918000</v>
      </c>
      <c r="C33" s="95">
        <f>C32</f>
        <v>0</v>
      </c>
      <c r="D33" s="95"/>
      <c r="E33" s="95">
        <f>$B33      +$C33      +$D33</f>
        <v>1918000</v>
      </c>
      <c r="F33" s="96">
        <f t="shared" ref="F33:O33" si="17">F32</f>
        <v>1918000</v>
      </c>
      <c r="G33" s="97">
        <f t="shared" si="17"/>
        <v>480000</v>
      </c>
      <c r="H33" s="96">
        <f t="shared" si="17"/>
        <v>1029000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1029000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53.649635036496349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0</v>
      </c>
      <c r="H35" s="93"/>
      <c r="I35" s="94">
        <v>1522902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1522902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15.229019999999998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9874000</v>
      </c>
      <c r="C36" s="92">
        <v>0</v>
      </c>
      <c r="D36" s="92"/>
      <c r="E36" s="92">
        <f t="shared" si="18"/>
        <v>9874000</v>
      </c>
      <c r="F36" s="93">
        <v>9874000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>
        <v>-869565</v>
      </c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-869565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-21.739125000000001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23874000</v>
      </c>
      <c r="C40" s="95">
        <f>SUM(C35:C39)</f>
        <v>0</v>
      </c>
      <c r="D40" s="95"/>
      <c r="E40" s="95">
        <f t="shared" si="18"/>
        <v>23874000</v>
      </c>
      <c r="F40" s="96">
        <f t="shared" ref="F40:O40" si="25">SUM(F35:F39)</f>
        <v>23874000</v>
      </c>
      <c r="G40" s="97">
        <f t="shared" si="25"/>
        <v>1000000</v>
      </c>
      <c r="H40" s="96">
        <f t="shared" si="25"/>
        <v>0</v>
      </c>
      <c r="I40" s="97">
        <f t="shared" si="25"/>
        <v>653337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653337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4.6666928571428574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27792000</v>
      </c>
      <c r="C67" s="104">
        <f>SUM(C9:C15,C18:C23,C26:C29,C32,C35:C39,C42:C52,C55:C58,C61:C65)</f>
        <v>0</v>
      </c>
      <c r="D67" s="104"/>
      <c r="E67" s="104">
        <f t="shared" si="35"/>
        <v>27792000</v>
      </c>
      <c r="F67" s="105">
        <f t="shared" ref="F67:O67" si="43">SUM(F9:F15,F18:F23,F26:F29,F32,F35:F39,F42:F52,F55:F58,F61:F65)</f>
        <v>27792000</v>
      </c>
      <c r="G67" s="106">
        <f t="shared" si="43"/>
        <v>3480000</v>
      </c>
      <c r="H67" s="105">
        <f t="shared" si="43"/>
        <v>1155000</v>
      </c>
      <c r="I67" s="106">
        <f t="shared" si="43"/>
        <v>778337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1155000</v>
      </c>
      <c r="Q67" s="106">
        <f t="shared" si="37"/>
        <v>778337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6.4460319232057151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4.3438832458979793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60836000</v>
      </c>
      <c r="C69" s="92">
        <v>0</v>
      </c>
      <c r="D69" s="92"/>
      <c r="E69" s="92">
        <f>$B69      +$C69      +$D69</f>
        <v>60836000</v>
      </c>
      <c r="F69" s="93">
        <v>60836000</v>
      </c>
      <c r="G69" s="94">
        <v>19100000</v>
      </c>
      <c r="H69" s="93">
        <v>16264000</v>
      </c>
      <c r="I69" s="94">
        <v>12867203</v>
      </c>
      <c r="J69" s="93"/>
      <c r="K69" s="94"/>
      <c r="L69" s="93"/>
      <c r="M69" s="94"/>
      <c r="N69" s="93"/>
      <c r="O69" s="94"/>
      <c r="P69" s="93">
        <f>$H69      +$J69      +$L69      +$N69</f>
        <v>16264000</v>
      </c>
      <c r="Q69" s="94">
        <f>$I69      +$K69      +$M69      +$O69</f>
        <v>12867203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26.734170556907095</v>
      </c>
      <c r="U69" s="50">
        <f>IF(($E69      =0),0,(($Q69      /$E69      )*100))</f>
        <v>21.150639424025247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60836000</v>
      </c>
      <c r="C70" s="101">
        <f>C69</f>
        <v>0</v>
      </c>
      <c r="D70" s="101"/>
      <c r="E70" s="101">
        <f>$B70      +$C70      +$D70</f>
        <v>60836000</v>
      </c>
      <c r="F70" s="102">
        <f t="shared" ref="F70:O70" si="44">F69</f>
        <v>60836000</v>
      </c>
      <c r="G70" s="103">
        <f t="shared" si="44"/>
        <v>19100000</v>
      </c>
      <c r="H70" s="102">
        <f t="shared" si="44"/>
        <v>16264000</v>
      </c>
      <c r="I70" s="103">
        <f t="shared" si="44"/>
        <v>12867203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16264000</v>
      </c>
      <c r="Q70" s="103">
        <f>$I70      +$K70      +$M70      +$O70</f>
        <v>12867203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26.734170556907095</v>
      </c>
      <c r="U70" s="59">
        <f>IF($E70   =0,0,($Q70   /$E70 )*100)</f>
        <v>21.150639424025247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60836000</v>
      </c>
      <c r="C71" s="104">
        <f>C69</f>
        <v>0</v>
      </c>
      <c r="D71" s="104"/>
      <c r="E71" s="104">
        <f>$B71      +$C71      +$D71</f>
        <v>60836000</v>
      </c>
      <c r="F71" s="105">
        <f t="shared" ref="F71:O71" si="45">F69</f>
        <v>60836000</v>
      </c>
      <c r="G71" s="106">
        <f t="shared" si="45"/>
        <v>19100000</v>
      </c>
      <c r="H71" s="105">
        <f t="shared" si="45"/>
        <v>16264000</v>
      </c>
      <c r="I71" s="106">
        <f t="shared" si="45"/>
        <v>12867203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16264000</v>
      </c>
      <c r="Q71" s="106">
        <f>$I71      +$K71      +$M71      +$O71</f>
        <v>12867203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26.734170556907095</v>
      </c>
      <c r="U71" s="65">
        <f>IF($E71   =0,0,($Q71   /$E71   )*100)</f>
        <v>21.150639424025247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88628000</v>
      </c>
      <c r="C72" s="104">
        <f>SUM(C9:C15,C18:C23,C26:C29,C32,C35:C39,C42:C52,C55:C58,C61:C65,C69)</f>
        <v>0</v>
      </c>
      <c r="D72" s="104"/>
      <c r="E72" s="104">
        <f>$B72      +$C72      +$D72</f>
        <v>88628000</v>
      </c>
      <c r="F72" s="105">
        <f t="shared" ref="F72:O72" si="46">SUM(F9:F15,F18:F23,F26:F29,F32,F35:F39,F42:F52,F55:F58,F61:F65,F69)</f>
        <v>88628000</v>
      </c>
      <c r="G72" s="106">
        <f t="shared" si="46"/>
        <v>22580000</v>
      </c>
      <c r="H72" s="105">
        <f t="shared" si="46"/>
        <v>17419000</v>
      </c>
      <c r="I72" s="106">
        <f t="shared" si="46"/>
        <v>13645540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17419000</v>
      </c>
      <c r="Q72" s="106">
        <f>$I72      +$K72      +$M72      +$O72</f>
        <v>13645540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22.118241613124411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17.326789750361886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82000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4.1000000000000005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82000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4.1000000000000005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8463000</v>
      </c>
      <c r="C32" s="92">
        <v>0</v>
      </c>
      <c r="D32" s="92"/>
      <c r="E32" s="92">
        <f>$B32      +$C32      +$D32</f>
        <v>8463000</v>
      </c>
      <c r="F32" s="93">
        <v>8463000</v>
      </c>
      <c r="G32" s="94">
        <v>2116000</v>
      </c>
      <c r="H32" s="93">
        <v>2583000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2583000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30.52109181141439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8463000</v>
      </c>
      <c r="C33" s="95">
        <f>C32</f>
        <v>0</v>
      </c>
      <c r="D33" s="95"/>
      <c r="E33" s="95">
        <f>$B33      +$C33      +$D33</f>
        <v>8463000</v>
      </c>
      <c r="F33" s="96">
        <f t="shared" ref="F33:O33" si="17">F32</f>
        <v>8463000</v>
      </c>
      <c r="G33" s="97">
        <f t="shared" si="17"/>
        <v>2116000</v>
      </c>
      <c r="H33" s="96">
        <f t="shared" si="17"/>
        <v>2583000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2583000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30.52109181141439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16020000</v>
      </c>
      <c r="C35" s="92">
        <v>0</v>
      </c>
      <c r="D35" s="92"/>
      <c r="E35" s="92">
        <f t="shared" ref="E35:E40" si="18">$B35      +$C35      +$D35</f>
        <v>16020000</v>
      </c>
      <c r="F35" s="93">
        <v>16020000</v>
      </c>
      <c r="G35" s="94">
        <v>0</v>
      </c>
      <c r="H35" s="93"/>
      <c r="I35" s="94">
        <v>3056025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3056025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19.07631086142322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17566000</v>
      </c>
      <c r="C36" s="92">
        <v>0</v>
      </c>
      <c r="D36" s="92"/>
      <c r="E36" s="92">
        <f t="shared" si="18"/>
        <v>17566000</v>
      </c>
      <c r="F36" s="93">
        <v>17566000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33586000</v>
      </c>
      <c r="C40" s="95">
        <f>SUM(C35:C39)</f>
        <v>0</v>
      </c>
      <c r="D40" s="95"/>
      <c r="E40" s="95">
        <f t="shared" si="18"/>
        <v>33586000</v>
      </c>
      <c r="F40" s="96">
        <f t="shared" ref="F40:O40" si="25">SUM(F35:F39)</f>
        <v>33586000</v>
      </c>
      <c r="G40" s="97">
        <f t="shared" si="25"/>
        <v>0</v>
      </c>
      <c r="H40" s="96">
        <f t="shared" si="25"/>
        <v>0</v>
      </c>
      <c r="I40" s="97">
        <f t="shared" si="25"/>
        <v>3056025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3056025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19.07631086142322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44049000</v>
      </c>
      <c r="C67" s="104">
        <f>SUM(C9:C15,C18:C23,C26:C29,C32,C35:C39,C42:C52,C55:C58,C61:C65)</f>
        <v>0</v>
      </c>
      <c r="D67" s="104"/>
      <c r="E67" s="104">
        <f t="shared" si="35"/>
        <v>44049000</v>
      </c>
      <c r="F67" s="105">
        <f t="shared" ref="F67:O67" si="43">SUM(F9:F15,F18:F23,F26:F29,F32,F35:F39,F42:F52,F55:F58,F61:F65)</f>
        <v>44049000</v>
      </c>
      <c r="G67" s="106">
        <f t="shared" si="43"/>
        <v>4116000</v>
      </c>
      <c r="H67" s="105">
        <f t="shared" si="43"/>
        <v>2665000</v>
      </c>
      <c r="I67" s="106">
        <f t="shared" si="43"/>
        <v>3056025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2665000</v>
      </c>
      <c r="Q67" s="106">
        <f t="shared" si="37"/>
        <v>3056025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10.063059321073895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11.539572555979309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99741000</v>
      </c>
      <c r="C69" s="92">
        <v>0</v>
      </c>
      <c r="D69" s="92"/>
      <c r="E69" s="92">
        <f>$B69      +$C69      +$D69</f>
        <v>99741000</v>
      </c>
      <c r="F69" s="93">
        <v>99741000</v>
      </c>
      <c r="G69" s="94">
        <v>74677000</v>
      </c>
      <c r="H69" s="93">
        <v>64463000</v>
      </c>
      <c r="I69" s="94">
        <v>53135456</v>
      </c>
      <c r="J69" s="93"/>
      <c r="K69" s="94"/>
      <c r="L69" s="93"/>
      <c r="M69" s="94"/>
      <c r="N69" s="93"/>
      <c r="O69" s="94"/>
      <c r="P69" s="93">
        <f>$H69      +$J69      +$L69      +$N69</f>
        <v>64463000</v>
      </c>
      <c r="Q69" s="94">
        <f>$I69      +$K69      +$M69      +$O69</f>
        <v>53135456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64.630392717137383</v>
      </c>
      <c r="U69" s="50">
        <f>IF(($E69      =0),0,(($Q69      /$E69      )*100))</f>
        <v>53.273434194563919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99741000</v>
      </c>
      <c r="C70" s="101">
        <f>C69</f>
        <v>0</v>
      </c>
      <c r="D70" s="101"/>
      <c r="E70" s="101">
        <f>$B70      +$C70      +$D70</f>
        <v>99741000</v>
      </c>
      <c r="F70" s="102">
        <f t="shared" ref="F70:O70" si="44">F69</f>
        <v>99741000</v>
      </c>
      <c r="G70" s="103">
        <f t="shared" si="44"/>
        <v>74677000</v>
      </c>
      <c r="H70" s="102">
        <f t="shared" si="44"/>
        <v>64463000</v>
      </c>
      <c r="I70" s="103">
        <f t="shared" si="44"/>
        <v>53135456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64463000</v>
      </c>
      <c r="Q70" s="103">
        <f>$I70      +$K70      +$M70      +$O70</f>
        <v>53135456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64.630392717137383</v>
      </c>
      <c r="U70" s="59">
        <f>IF($E70   =0,0,($Q70   /$E70 )*100)</f>
        <v>53.273434194563919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99741000</v>
      </c>
      <c r="C71" s="104">
        <f>C69</f>
        <v>0</v>
      </c>
      <c r="D71" s="104"/>
      <c r="E71" s="104">
        <f>$B71      +$C71      +$D71</f>
        <v>99741000</v>
      </c>
      <c r="F71" s="105">
        <f t="shared" ref="F71:O71" si="45">F69</f>
        <v>99741000</v>
      </c>
      <c r="G71" s="106">
        <f t="shared" si="45"/>
        <v>74677000</v>
      </c>
      <c r="H71" s="105">
        <f t="shared" si="45"/>
        <v>64463000</v>
      </c>
      <c r="I71" s="106">
        <f t="shared" si="45"/>
        <v>53135456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64463000</v>
      </c>
      <c r="Q71" s="106">
        <f>$I71      +$K71      +$M71      +$O71</f>
        <v>53135456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64.630392717137383</v>
      </c>
      <c r="U71" s="65">
        <f>IF($E71   =0,0,($Q71   /$E71   )*100)</f>
        <v>53.273434194563919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143790000</v>
      </c>
      <c r="C72" s="104">
        <f>SUM(C9:C15,C18:C23,C26:C29,C32,C35:C39,C42:C52,C55:C58,C61:C65,C69)</f>
        <v>0</v>
      </c>
      <c r="D72" s="104"/>
      <c r="E72" s="104">
        <f>$B72      +$C72      +$D72</f>
        <v>143790000</v>
      </c>
      <c r="F72" s="105">
        <f t="shared" ref="F72:O72" si="46">SUM(F9:F15,F18:F23,F26:F29,F32,F35:F39,F42:F52,F55:F58,F61:F65,F69)</f>
        <v>143790000</v>
      </c>
      <c r="G72" s="106">
        <f t="shared" si="46"/>
        <v>78793000</v>
      </c>
      <c r="H72" s="105">
        <f t="shared" si="46"/>
        <v>67128000</v>
      </c>
      <c r="I72" s="106">
        <f t="shared" si="46"/>
        <v>56191481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67128000</v>
      </c>
      <c r="Q72" s="106">
        <f>$I72      +$K72      +$M72      +$O72</f>
        <v>56191481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53.181645328939034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44.517271675751047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AFB826-8E8C-4155-ABA5-6FEC896D118F}"/>
</file>

<file path=customXml/itemProps2.xml><?xml version="1.0" encoding="utf-8"?>
<ds:datastoreItem xmlns:ds="http://schemas.openxmlformats.org/officeDocument/2006/customXml" ds:itemID="{0118E1BA-AA8A-44FC-A600-A2AC4D8E56C7}"/>
</file>

<file path=customXml/itemProps3.xml><?xml version="1.0" encoding="utf-8"?>
<ds:datastoreItem xmlns:ds="http://schemas.openxmlformats.org/officeDocument/2006/customXml" ds:itemID="{7D8433C5-F18E-463A-A91C-BBE314DBE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Summary</vt:lpstr>
      <vt:lpstr>DC33</vt:lpstr>
      <vt:lpstr>DC34</vt:lpstr>
      <vt:lpstr>DC35</vt:lpstr>
      <vt:lpstr>DC36</vt:lpstr>
      <vt:lpstr>DC47</vt:lpstr>
      <vt:lpstr>LIM331</vt:lpstr>
      <vt:lpstr>LIM332</vt:lpstr>
      <vt:lpstr>LIM333</vt:lpstr>
      <vt:lpstr>LIM334</vt:lpstr>
      <vt:lpstr>LIM335</vt:lpstr>
      <vt:lpstr>LIM341</vt:lpstr>
      <vt:lpstr>LIM343</vt:lpstr>
      <vt:lpstr>LIM344</vt:lpstr>
      <vt:lpstr>LIM345</vt:lpstr>
      <vt:lpstr>LIM351</vt:lpstr>
      <vt:lpstr>LIM353</vt:lpstr>
      <vt:lpstr>LIM354</vt:lpstr>
      <vt:lpstr>LIM355</vt:lpstr>
      <vt:lpstr>LIM361</vt:lpstr>
      <vt:lpstr>LIM362</vt:lpstr>
      <vt:lpstr>LIM366</vt:lpstr>
      <vt:lpstr>LIM367</vt:lpstr>
      <vt:lpstr>LIM368</vt:lpstr>
      <vt:lpstr>LIM471</vt:lpstr>
      <vt:lpstr>LIM472</vt:lpstr>
      <vt:lpstr>LIM473</vt:lpstr>
      <vt:lpstr>LIM476</vt:lpstr>
      <vt:lpstr>'DC33'!Print_Area</vt:lpstr>
      <vt:lpstr>'DC34'!Print_Area</vt:lpstr>
      <vt:lpstr>'DC35'!Print_Area</vt:lpstr>
      <vt:lpstr>'DC36'!Print_Area</vt:lpstr>
      <vt:lpstr>'DC47'!Print_Area</vt:lpstr>
      <vt:lpstr>'LIM331'!Print_Area</vt:lpstr>
      <vt:lpstr>'LIM332'!Print_Area</vt:lpstr>
      <vt:lpstr>'LIM333'!Print_Area</vt:lpstr>
      <vt:lpstr>'LIM334'!Print_Area</vt:lpstr>
      <vt:lpstr>'LIM335'!Print_Area</vt:lpstr>
      <vt:lpstr>'LIM341'!Print_Area</vt:lpstr>
      <vt:lpstr>'LIM343'!Print_Area</vt:lpstr>
      <vt:lpstr>'LIM344'!Print_Area</vt:lpstr>
      <vt:lpstr>'LIM345'!Print_Area</vt:lpstr>
      <vt:lpstr>'LIM351'!Print_Area</vt:lpstr>
      <vt:lpstr>'LIM353'!Print_Area</vt:lpstr>
      <vt:lpstr>'LIM354'!Print_Area</vt:lpstr>
      <vt:lpstr>'LIM355'!Print_Area</vt:lpstr>
      <vt:lpstr>'LIM361'!Print_Area</vt:lpstr>
      <vt:lpstr>'LIM362'!Print_Area</vt:lpstr>
      <vt:lpstr>'LIM366'!Print_Area</vt:lpstr>
      <vt:lpstr>'LIM367'!Print_Area</vt:lpstr>
      <vt:lpstr>'LIM368'!Print_Area</vt:lpstr>
      <vt:lpstr>'LIM471'!Print_Area</vt:lpstr>
      <vt:lpstr>'LIM472'!Print_Area</vt:lpstr>
      <vt:lpstr>'LIM473'!Print_Area</vt:lpstr>
      <vt:lpstr>'LIM476'!Print_Area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2021-11-02T07:35:54Z</dcterms:created>
  <dcterms:modified xsi:type="dcterms:W3CDTF">2021-11-02T07:39:51Z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